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3fa9026e445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说明" sheetId="1" r:id="Rac759b01d09344e5"/>
    <x:sheet xmlns:r="http://schemas.openxmlformats.org/officeDocument/2006/relationships" name="绩效指标库" sheetId="2" r:id="R6562d73075154e8e"/>
    <x:sheet xmlns:r="http://schemas.openxmlformats.org/officeDocument/2006/relationships" name="指标筛选" sheetId="3" r:id="R1dad3698a2904f47"/>
    <x:sheet xmlns:r="http://schemas.openxmlformats.org/officeDocument/2006/relationships" name="考核方案" sheetId="4" r:id="R3a16f9587a6a473e"/>
    <x:sheet xmlns:r="http://schemas.openxmlformats.org/officeDocument/2006/relationships" name="月度评价" sheetId="5" r:id="Rbbce11eac46a49d0"/>
    <x:sheet xmlns:r="http://schemas.openxmlformats.org/officeDocument/2006/relationships" name="改善跟进" sheetId="6" r:id="R54e9c64864614d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0.0"/>
  </x:numFmts>
  <x:fonts count="5">
    <x:font>
      <x:sz val="11"/>
      <x:name val="Carlito"/>
    </x:font>
    <x:font>
      <x:b/>
      <x:sz val="16"/>
      <x:color rgb="FFFFFFFF"/>
      <x:name val="Carlito"/>
    </x:font>
    <x:font>
      <x:sz val="11"/>
      <x:color rgb="FF17324D"/>
      <x:name val="Carlito"/>
    </x:font>
    <x:font>
      <x:b/>
      <x:sz val="11"/>
      <x:color rgb="FFFFFFFF"/>
      <x:name val="Carlito"/>
    </x:font>
    <x:font>
      <x:b/>
      <x:sz val="11"/>
      <x:color rgb="FF164C51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DCECF4"/>
      </x:patternFill>
    </x:fill>
    <x:fill>
      <x:patternFill patternType="solid">
        <x:fgColor rgb="FF167D80"/>
      </x:patternFill>
    </x:fill>
    <x:fill>
      <x:patternFill patternType="solid">
        <x:fgColor rgb="FFF3F8FA"/>
      </x:patternFill>
    </x:fill>
    <x:fill>
      <x:patternFill patternType="solid">
        <x:fgColor rgb="FFFFF7E9"/>
      </x:patternFill>
    </x:fill>
    <x:fill>
      <x:patternFill patternType="solid">
        <x:fgColor rgb="FF315A6F"/>
      </x:patternFill>
    </x:fill>
    <x:fill>
      <x:patternFill patternType="solid">
        <x:fgColor rgb="FFFFF3DF"/>
      </x:patternFill>
    </x:fill>
    <x:fill>
      <x:patternFill patternType="solid">
        <x:fgColor rgb="FFDDEBE9"/>
      </x:patternFill>
    </x:fill>
  </x:fills>
  <x:borders count="2">
    <x:border/>
    <x:border/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 applyAlignment="1">
      <x:alignment vertical="center" wrapText="1"/>
    </x:xf>
    <x:xf numFmtId="200" fontId="0" fillId="6" borderId="0" xfId="0" applyNumberFormat="1" applyFont="1" applyFill="1" applyBorder="1" applyAlignment="1">
      <x:alignment vertical="center" wrapText="1"/>
    </x:xf>
    <x:xf numFmtId="200" fontId="0" fillId="6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5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5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5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5" borderId="1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0" fillId="8" borderId="0" xfId="0" applyNumberFormat="1" applyFont="1" applyFill="1" applyBorder="1"/>
    <x:xf numFmtId="0" fontId="0" fillId="9" borderId="0" xfId="0" applyNumberFormat="1" applyFont="1" applyFill="1" applyBorder="1" applyAlignment="1">
      <x:alignment wrapText="1"/>
    </x:xf>
    <x:xf numFmtId="0" fontId="4" fillId="9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cb41d369284679" /><Relationship Type="http://schemas.openxmlformats.org/officeDocument/2006/relationships/theme" Target="/xl/theme/theme1.xml" Id="R1e63fc54a43246d0" /><Relationship Type="http://schemas.openxmlformats.org/officeDocument/2006/relationships/sharedStrings" Target="/xl/sharedStrings.xml" Id="Raae653f5996947b5" /><Relationship Type="http://schemas.openxmlformats.org/officeDocument/2006/relationships/worksheet" Target="/xl/worksheets/sheet1.xml" Id="Rac759b01d09344e5" /><Relationship Type="http://schemas.openxmlformats.org/officeDocument/2006/relationships/worksheet" Target="/xl/worksheets/sheet2.xml" Id="R6562d73075154e8e" /><Relationship Type="http://schemas.openxmlformats.org/officeDocument/2006/relationships/worksheet" Target="/xl/worksheets/sheet3.xml" Id="R1dad3698a2904f47" /><Relationship Type="http://schemas.openxmlformats.org/officeDocument/2006/relationships/worksheet" Target="/xl/worksheets/sheet4.xml" Id="R3a16f9587a6a473e" /><Relationship Type="http://schemas.openxmlformats.org/officeDocument/2006/relationships/worksheet" Target="/xl/worksheets/sheet5.xml" Id="Rbbce11eac46a49d0" /><Relationship Type="http://schemas.openxmlformats.org/officeDocument/2006/relationships/worksheet" Target="/xl/worksheets/sheet6.xml" Id="R54e9c64864614d5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63" hidden="0" customWidth="1"/>
    <x:col min="3" max="3" width="56" hidden="0" customWidth="1"/>
  </x:cols>
  <x:sheetData>
    <x:row r="1" ht="35" customHeight="1">
      <x:c r="A1" s="4" t="str">
        <x:v>门店绩效指标分类与考核设计表</x:v>
      </x:c>
      <x:c r="B1" s="4"/>
      <x:c r="C1" s="4"/>
    </x:row>
    <x:row r="2" ht="29" customHeight="1">
      <x:c r="A2" s="10" t="str">
        <x:v>适用：单店／连锁门店绩效体系设计｜先定经营责任，再定考核指标；填报数据均为示例或留空。</x:v>
      </x:c>
      <x:c r="B2" s="10"/>
      <x:c r="C2" s="10"/>
    </x:row>
    <x:row r="4" ht="29" customHeight="1">
      <x:c r="A4" s="17" t="str">
        <x:v>步骤</x:v>
      </x:c>
      <x:c r="B4" s="17" t="str">
        <x:v>操作说明</x:v>
      </x:c>
      <x:c r="C4" s="17" t="str">
        <x:v>边界与提醒</x:v>
      </x:c>
    </x:row>
    <x:row r="5" ht="35" customHeight="1">
      <x:c r="A5" s="26" t="str">
        <x:v>1 先界定评价对象</x:v>
      </x:c>
      <x:c r="B5" s="26" t="str">
        <x:v>区分门店整体、管理团队及岗位个人；不得将总部不可控事项简单归责店长。</x:v>
      </x:c>
      <x:c r="C5" s="26" t="str">
        <x:v>建议先统一利润口径及管理权限。</x:v>
      </x:c>
    </x:row>
    <x:row r="6" ht="35" customHeight="1">
      <x:c r="A6" s="24" t="str">
        <x:v>2 再筛选指标</x:v>
      </x:c>
      <x:c r="B6" s="24" t="str">
        <x:v>从指标库筛选少量关键考核指标，区分核心考核、经营诊断、底线约束。</x:v>
      </x:c>
      <x:c r="C6" s="24" t="str">
        <x:v>指标库是候选清单，不是必考清单。</x:v>
      </x:c>
    </x:row>
    <x:row r="7" ht="35" customHeight="1">
      <x:c r="A7" s="26" t="str">
        <x:v>3 配置目标规则</x:v>
      </x:c>
      <x:c r="B7" s="26" t="str">
        <x:v>在“考核方案”选定指标、权重、方向和目标值，权重合计应为100%。</x:v>
      </x:c>
      <x:c r="C7" s="26" t="str">
        <x:v>示例数值不代表行业标准；所有默认值都可修改。</x:v>
      </x:c>
    </x:row>
    <x:row r="8" ht="35" customHeight="1">
      <x:c r="A8" s="24" t="str">
        <x:v>4 评价并复盘</x:v>
      </x:c>
      <x:c r="B8" s="24" t="str">
        <x:v>在“月度评价”填入实际值，查看得分与风险提醒；在“改善跟进”追踪。</x:v>
      </x:c>
      <x:c r="C8" s="24" t="str">
        <x:v>无实际值时不给出绩效分；评分必须结合现场判断。</x:v>
      </x:c>
    </x:row>
    <x:row r="9" ht="35" customHeight="1">
      <x:c r="A9" s="26" t="str">
        <x:v>口径说明</x:v>
      </x:c>
      <x:c r="B9" s="26" t="str">
        <x:v>正向=实际/目标，逆向=目标/实际（均×100）；区间=落在上下限内100分、否则0分；单独规则需人工制定。</x:v>
      </x:c>
      <x:c r="C9" s="26" t="str">
        <x:v>普通比率评分0—120分；目标≤0、实际负数、逆向实际为0等情况不自动计分。</x:v>
      </x:c>
    </x:row>
    <x:row r="10" ht="35" customHeight="1">
      <x:c r="A10" s="24" t="str">
        <x:v>底线事项</x:v>
      </x:c>
      <x:c r="B10" s="24" t="str">
        <x:v>食品安全、重大合规等单独约束，不参与加权抵消。</x:v>
      </x:c>
      <x:c r="C10" s="24" t="str">
        <x:v>发生重大事件应依据企业制度另行认定。</x:v>
      </x:c>
    </x:row>
    <x:row r="11" ht="35" customHeight="1">
      <x:c r="A11" s="26" t="str">
        <x:v>文件属性</x:v>
      </x:c>
      <x:c r="B11" s="26" t="str">
        <x:v>独立模板；无宏、无外部连接。蓝色浅底为填写/可修改区域。</x:v>
      </x:c>
      <x:c r="C11" s="26" t="str">
        <x:v>涉及真实员工薪酬、个人信息时请注意授权与保护。</x:v>
      </x:c>
    </x:row>
    <x:row r="12" ht="42" customHeight="1">
      <x:c r="A12" s="47" t="str">
        <x:v>区间评分</x:v>
      </x:c>
      <x:c r="B12" s="22" t="str">
        <x:v>在考核方案D列选“区间”，填写K/L列下限/上限；F列目标可留空。</x:v>
      </x:c>
      <x:c r="C12" s="22" t="str">
        <x:v>区间外一律0分仅是演示规则；正式方案应按经营风险确定扣分方式。</x:v>
      </x:c>
    </x:row>
    <x:row r="13" ht="42" customHeight="1">
      <x:c r="A13" s="47" t="str">
        <x:v>特殊评分</x:v>
      </x:c>
      <x:c r="B13" s="22" t="str">
        <x:v>目标为0、实际为0、亏损、无样本、食品安全等，选“单独规则”并制定专项评价规则。</x:v>
      </x:c>
      <x:c r="C13" s="22" t="str">
        <x:v>特殊项不自动出分，月度综合分会提示待完成；不能将空白视为零分。</x:v>
      </x:c>
    </x:row>
    <x:row r="14" ht="42" customHeight="1">
      <x:c r="A14" s="47" t="str">
        <x:v>注意考核周期</x:v>
      </x:c>
      <x:c r="B14" s="22" t="str">
        <x:v>季度指标如纳入月度考核，须确定映射规则和证据周期。</x:v>
      </x:c>
      <x:c r="C14" s="22" t="str">
        <x:v>金额、百分率和人数等指标，目标与实际必须使用相同单位。</x:v>
      </x:c>
    </x:row>
  </x:sheetData>
  <x:mergeCells>
    <x:mergeCell ref="A1:C1"/>
    <x:mergeCell ref="A2:C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27" hidden="0" customWidth="1"/>
    <x:col min="3" max="3" width="57" hidden="0" customWidth="1"/>
    <x:col min="4" max="4" width="13" hidden="0" customWidth="1"/>
    <x:col min="5" max="5" width="27" hidden="0" customWidth="1"/>
    <x:col min="6" max="6" width="19" hidden="0" customWidth="1"/>
    <x:col min="7" max="7" width="15" hidden="0" customWidth="1"/>
    <x:col min="8" max="8" width="24" hidden="0" customWidth="1"/>
    <x:col min="9" max="9" width="48" hidden="0" customWidth="1"/>
    <x:col min="10" max="10" width="43" hidden="0" customWidth="1"/>
  </x:cols>
  <x:sheetData>
    <x:row r="1" ht="35" customHeight="1">
      <x:c r="A1" s="4" t="str">
        <x:v>绩效指标分类库｜24项候选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9" customHeight="1">
      <x:c r="A2" s="10" t="str">
        <x:v>指标仅供设计参考；结合企业业态、目标、数据能力和岗位权限筛选，并非全部纳入月度奖金考核。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4" ht="29" customHeight="1">
      <x:c r="A4" s="17" t="str">
        <x:v>维度</x:v>
      </x:c>
      <x:c r="B4" s="17" t="str">
        <x:v>候选指标</x:v>
      </x:c>
      <x:c r="C4" s="17" t="str">
        <x:v>定义／计算口径</x:v>
      </x:c>
      <x:c r="D4" s="17" t="str">
        <x:v>建议周期</x:v>
      </x:c>
      <x:c r="E4" s="17" t="str">
        <x:v>参考数据源</x:v>
      </x:c>
      <x:c r="F4" s="17" t="str">
        <x:v>使用分类</x:v>
      </x:c>
      <x:c r="G4" s="17" t="str">
        <x:v>方向</x:v>
      </x:c>
      <x:c r="H4" s="17" t="str">
        <x:v>主要责任范围</x:v>
      </x:c>
      <x:c r="I4" s="17" t="str">
        <x:v>口径提示</x:v>
      </x:c>
      <x:c r="J4" s="17" t="str">
        <x:v>管理风险提醒</x:v>
      </x:c>
    </x:row>
    <x:row r="5" ht="35" customHeight="1">
      <x:c r="A5" s="26" t="str">
        <x:v>经营结果</x:v>
      </x:c>
      <x:c r="B5" s="26" t="str">
        <x:v>营业额目标完成率</x:v>
      </x:c>
      <x:c r="C5" s="26" t="str">
        <x:v>营业额÷营业额目标</x:v>
      </x:c>
      <x:c r="D5" s="26" t="str">
        <x:v>月</x:v>
      </x:c>
      <x:c r="E5" s="26" t="str">
        <x:v>POS销售日报、预算</x:v>
      </x:c>
      <x:c r="F5" s="26" t="str">
        <x:v>核心考核候选</x:v>
      </x:c>
      <x:c r="G5" s="26" t="str">
        <x:v>正向</x:v>
      </x:c>
      <x:c r="H5" s="26" t="str">
        <x:v>门店管理团队</x:v>
      </x:c>
      <x:c r="I5" s="26" t="str">
        <x:v>需明确是否含税、渠道口径</x:v>
      </x:c>
      <x:c r="J5" s="26" t="str">
        <x:v>不要靠大折扣冲高销售</x:v>
      </x:c>
    </x:row>
    <x:row r="6" ht="35" customHeight="1">
      <x:c r="A6" s="24" t="str">
        <x:v>经营结果</x:v>
      </x:c>
      <x:c r="B6" s="24" t="str">
        <x:v>经营利润目标完成率</x:v>
      </x:c>
      <x:c r="C6" s="24" t="str">
        <x:v>实际经营利润÷目标经营利润</x:v>
      </x:c>
      <x:c r="D6" s="24" t="str">
        <x:v>月</x:v>
      </x:c>
      <x:c r="E6" s="24" t="str">
        <x:v>门店损益表</x:v>
      </x:c>
      <x:c r="F6" s="24" t="str">
        <x:v>核心考核候选</x:v>
      </x:c>
      <x:c r="G6" s="24" t="str">
        <x:v>正向</x:v>
      </x:c>
      <x:c r="H6" s="24" t="str">
        <x:v>店长/管理团队</x:v>
      </x:c>
      <x:c r="I6" s="24" t="str">
        <x:v>利润目标应为正且口径一致</x:v>
      </x:c>
      <x:c r="J6" s="24" t="str">
        <x:v>总部不可控费用要另列</x:v>
      </x:c>
    </x:row>
    <x:row r="7" ht="35" customHeight="1">
      <x:c r="A7" s="26" t="str">
        <x:v>经营结果</x:v>
      </x:c>
      <x:c r="B7" s="26" t="str">
        <x:v>门店经营利润额</x:v>
      </x:c>
      <x:c r="C7" s="26" t="str">
        <x:v>收入减约定经营成本费用</x:v>
      </x:c>
      <x:c r="D7" s="26" t="str">
        <x:v>月</x:v>
      </x:c>
      <x:c r="E7" s="26" t="str">
        <x:v>损益表</x:v>
      </x:c>
      <x:c r="F7" s="26" t="str">
        <x:v>经营诊断</x:v>
      </x:c>
      <x:c r="G7" s="26" t="str">
        <x:v>正向</x:v>
      </x:c>
      <x:c r="H7" s="26" t="str">
        <x:v>门店管理团队</x:v>
      </x:c>
      <x:c r="I7" s="26" t="str">
        <x:v>定义总部费用分摊范围</x:v>
      </x:c>
      <x:c r="J7" s="26" t="str">
        <x:v>不可跨店直接比绝对值</x:v>
      </x:c>
    </x:row>
    <x:row r="8" ht="35" customHeight="1">
      <x:c r="A8" s="24" t="str">
        <x:v>经营结果</x:v>
      </x:c>
      <x:c r="B8" s="24" t="str">
        <x:v>毛利率</x:v>
      </x:c>
      <x:c r="C8" s="24" t="str">
        <x:v>(营业收入-约定产品成本)÷营业收入</x:v>
      </x:c>
      <x:c r="D8" s="24" t="str">
        <x:v>月</x:v>
      </x:c>
      <x:c r="E8" s="24" t="str">
        <x:v>产品成本报表</x:v>
      </x:c>
      <x:c r="F8" s="24" t="str">
        <x:v>经营诊断</x:v>
      </x:c>
      <x:c r="G8" s="24" t="str">
        <x:v>正向</x:v>
      </x:c>
      <x:c r="H8" s="24" t="str">
        <x:v>店长/厨师长</x:v>
      </x:c>
      <x:c r="I8" s="24" t="str">
        <x:v>明确包材、损耗等计入口径</x:v>
      </x:c>
      <x:c r="J8" s="24" t="str">
        <x:v>关注产品结构变化</x:v>
      </x:c>
    </x:row>
    <x:row r="9" ht="35" customHeight="1">
      <x:c r="A9" s="26" t="str">
        <x:v>经营结果</x:v>
      </x:c>
      <x:c r="B9" s="26" t="str">
        <x:v>渠道贡献利润</x:v>
      </x:c>
      <x:c r="C9" s="26" t="str">
        <x:v>渠道收入减产品变动成本及渠道费用</x:v>
      </x:c>
      <x:c r="D9" s="26" t="str">
        <x:v>月</x:v>
      </x:c>
      <x:c r="E9" s="26" t="str">
        <x:v>渠道结算报表</x:v>
      </x:c>
      <x:c r="F9" s="26" t="str">
        <x:v>经营诊断</x:v>
      </x:c>
      <x:c r="G9" s="26" t="str">
        <x:v>正向</x:v>
      </x:c>
      <x:c r="H9" s="26" t="str">
        <x:v>店长/总部</x:v>
      </x:c>
      <x:c r="I9" s="26" t="str">
        <x:v>按渠道核算可归属费用</x:v>
      </x:c>
      <x:c r="J9" s="26" t="str">
        <x:v>不能只看外卖销售额</x:v>
      </x:c>
    </x:row>
    <x:row r="10" ht="35" customHeight="1">
      <x:c r="A10" s="24" t="str">
        <x:v>经营结果</x:v>
      </x:c>
      <x:c r="B10" s="24" t="str">
        <x:v>同店销售增长率</x:v>
      </x:c>
      <x:c r="C10" s="24" t="str">
        <x:v>本期可比销售÷上期可比销售-1</x:v>
      </x:c>
      <x:c r="D10" s="24" t="str">
        <x:v>月</x:v>
      </x:c>
      <x:c r="E10" s="24" t="str">
        <x:v>POS销售日报</x:v>
      </x:c>
      <x:c r="F10" s="24" t="str">
        <x:v>经营诊断</x:v>
      </x:c>
      <x:c r="G10" s="24" t="str">
        <x:v>正向</x:v>
      </x:c>
      <x:c r="H10" s="24" t="str">
        <x:v>店长/总部</x:v>
      </x:c>
      <x:c r="I10" s="24" t="str">
        <x:v>排除新店及不可比日期</x:v>
      </x:c>
      <x:c r="J10" s="24" t="str">
        <x:v>季节、商圈变化影响较大</x:v>
      </x:c>
    </x:row>
    <x:row r="11" ht="35" customHeight="1">
      <x:c r="A11" s="26" t="str">
        <x:v>顾客价值</x:v>
      </x:c>
      <x:c r="B11" s="26" t="str">
        <x:v>复购率</x:v>
      </x:c>
      <x:c r="C11" s="26" t="str">
        <x:v>统计期内重复消费客户数÷可识别消费客户数</x:v>
      </x:c>
      <x:c r="D11" s="26" t="str">
        <x:v>月/季</x:v>
      </x:c>
      <x:c r="E11" s="26" t="str">
        <x:v>会员或订单识别系统</x:v>
      </x:c>
      <x:c r="F11" s="26" t="str">
        <x:v>经营诊断</x:v>
      </x:c>
      <x:c r="G11" s="26" t="str">
        <x:v>正向</x:v>
      </x:c>
      <x:c r="H11" s="26" t="str">
        <x:v>店长/运营</x:v>
      </x:c>
      <x:c r="I11" s="26" t="str">
        <x:v>必须定义识别口径、窗口期</x:v>
      </x:c>
      <x:c r="J11" s="26" t="str">
        <x:v>会员覆盖不足易偏差</x:v>
      </x:c>
    </x:row>
    <x:row r="12" ht="35" customHeight="1">
      <x:c r="A12" s="24" t="str">
        <x:v>顾客价值</x:v>
      </x:c>
      <x:c r="B12" s="24" t="str">
        <x:v>有效客诉发生率</x:v>
      </x:c>
      <x:c r="C12" s="24" t="str">
        <x:v>核实有效客诉数÷订单数×约定单位</x:v>
      </x:c>
      <x:c r="D12" s="24" t="str">
        <x:v>月</x:v>
      </x:c>
      <x:c r="E12" s="24" t="str">
        <x:v>客服和订单记录</x:v>
      </x:c>
      <x:c r="F12" s="24" t="str">
        <x:v>经营诊断</x:v>
      </x:c>
      <x:c r="G12" s="24" t="str">
        <x:v>逆向</x:v>
      </x:c>
      <x:c r="H12" s="24" t="str">
        <x:v>门店管理团队</x:v>
      </x:c>
      <x:c r="I12" s="24" t="str">
        <x:v>明确客诉认定和单位</x:v>
      </x:c>
      <x:c r="J12" s="24" t="str">
        <x:v>防止隐瞒客诉</x:v>
      </x:c>
    </x:row>
    <x:row r="13" ht="35" customHeight="1">
      <x:c r="A13" s="26" t="str">
        <x:v>顾客价值</x:v>
      </x:c>
      <x:c r="B13" s="26" t="str">
        <x:v>客诉闭环及时率</x:v>
      </x:c>
      <x:c r="C13" s="26" t="str">
        <x:v>按时完成核查与回复的有效客诉数÷有效客诉数</x:v>
      </x:c>
      <x:c r="D13" s="26" t="str">
        <x:v>月</x:v>
      </x:c>
      <x:c r="E13" s="26" t="str">
        <x:v>客诉台账</x:v>
      </x:c>
      <x:c r="F13" s="26" t="str">
        <x:v>核心考核候选</x:v>
      </x:c>
      <x:c r="G13" s="26" t="str">
        <x:v>正向</x:v>
      </x:c>
      <x:c r="H13" s="26" t="str">
        <x:v>店长/值班经理</x:v>
      </x:c>
      <x:c r="I13" s="26" t="str">
        <x:v>无客诉月份单独规则</x:v>
      </x:c>
      <x:c r="J13" s="26" t="str">
        <x:v>不能只追求结单速度</x:v>
      </x:c>
    </x:row>
    <x:row r="14" ht="35" customHeight="1">
      <x:c r="A14" s="24" t="str">
        <x:v>顾客价值</x:v>
      </x:c>
      <x:c r="B14" s="24" t="str">
        <x:v>顾客体验检查达标率</x:v>
      </x:c>
      <x:c r="C14" s="24" t="str">
        <x:v>达标检查次数÷有效检查次数</x:v>
      </x:c>
      <x:c r="D14" s="24" t="str">
        <x:v>月</x:v>
      </x:c>
      <x:c r="E14" s="24" t="str">
        <x:v>服务巡检</x:v>
      </x:c>
      <x:c r="F14" s="24" t="str">
        <x:v>经营诊断</x:v>
      </x:c>
      <x:c r="G14" s="24" t="str">
        <x:v>正向</x:v>
      </x:c>
      <x:c r="H14" s="24" t="str">
        <x:v>值班经理</x:v>
      </x:c>
      <x:c r="I14" s="24" t="str">
        <x:v>抽样规则要一致</x:v>
      </x:c>
      <x:c r="J14" s="24" t="str">
        <x:v>防止选择性检查</x:v>
      </x:c>
    </x:row>
    <x:row r="15" ht="35" customHeight="1">
      <x:c r="A15" s="26" t="str">
        <x:v>顾客价值</x:v>
      </x:c>
      <x:c r="B15" s="26" t="str">
        <x:v>会员活跃度</x:v>
      </x:c>
      <x:c r="C15" s="26" t="str">
        <x:v>活跃会员数÷定义内会员数</x:v>
      </x:c>
      <x:c r="D15" s="26" t="str">
        <x:v>月</x:v>
      </x:c>
      <x:c r="E15" s="26" t="str">
        <x:v>会员系统</x:v>
      </x:c>
      <x:c r="F15" s="26" t="str">
        <x:v>经营诊断</x:v>
      </x:c>
      <x:c r="G15" s="26" t="str">
        <x:v>正向</x:v>
      </x:c>
      <x:c r="H15" s="26" t="str">
        <x:v>门店/总部</x:v>
      </x:c>
      <x:c r="I15" s="26" t="str">
        <x:v>定义活跃窗口</x:v>
      </x:c>
      <x:c r="J15" s="26" t="str">
        <x:v>不代表真实复购全部</x:v>
      </x:c>
    </x:row>
    <x:row r="16" ht="35" customHeight="1">
      <x:c r="A16" s="24" t="str">
        <x:v>运营质量</x:v>
      </x:c>
      <x:c r="B16" s="24" t="str">
        <x:v>出品标准达标率</x:v>
      </x:c>
      <x:c r="C16" s="24" t="str">
        <x:v>合格样本数÷有效抽检样本数</x:v>
      </x:c>
      <x:c r="D16" s="24" t="str">
        <x:v>周/月</x:v>
      </x:c>
      <x:c r="E16" s="24" t="str">
        <x:v>品控巡检</x:v>
      </x:c>
      <x:c r="F16" s="24" t="str">
        <x:v>核心考核候选</x:v>
      </x:c>
      <x:c r="G16" s="24" t="str">
        <x:v>正向</x:v>
      </x:c>
      <x:c r="H16" s="24" t="str">
        <x:v>厨师长/店长</x:v>
      </x:c>
      <x:c r="I16" s="24" t="str">
        <x:v>抽检标准与频次统一</x:v>
      </x:c>
      <x:c r="J16" s="24" t="str">
        <x:v>避免为高分降低抽检难度</x:v>
      </x:c>
    </x:row>
    <x:row r="17" ht="35" customHeight="1">
      <x:c r="A17" s="26" t="str">
        <x:v>运营质量</x:v>
      </x:c>
      <x:c r="B17" s="26" t="str">
        <x:v>高峰出餐及时率</x:v>
      </x:c>
      <x:c r="C17" s="26" t="str">
        <x:v>达到约定时限的订单÷抽样订单</x:v>
      </x:c>
      <x:c r="D17" s="26" t="str">
        <x:v>周/月</x:v>
      </x:c>
      <x:c r="E17" s="26" t="str">
        <x:v>POS/出餐系统</x:v>
      </x:c>
      <x:c r="F17" s="26" t="str">
        <x:v>经营诊断</x:v>
      </x:c>
      <x:c r="G17" s="26" t="str">
        <x:v>正向</x:v>
      </x:c>
      <x:c r="H17" s="26" t="str">
        <x:v>厨师长/值班经理</x:v>
      </x:c>
      <x:c r="I17" s="26" t="str">
        <x:v>分业态、品类设时限</x:v>
      </x:c>
      <x:c r="J17" s="26" t="str">
        <x:v>兼顾食品品质</x:v>
      </x:c>
    </x:row>
    <x:row r="18" ht="35" customHeight="1">
      <x:c r="A18" s="24" t="str">
        <x:v>运营质量</x:v>
      </x:c>
      <x:c r="B18" s="24" t="str">
        <x:v>人工费用率</x:v>
      </x:c>
      <x:c r="C18" s="24" t="str">
        <x:v>约定人工费用÷营业收入</x:v>
      </x:c>
      <x:c r="D18" s="24" t="str">
        <x:v>月</x:v>
      </x:c>
      <x:c r="E18" s="24" t="str">
        <x:v>薪资报表及POS</x:v>
      </x:c>
      <x:c r="F18" s="24" t="str">
        <x:v>经营诊断</x:v>
      </x:c>
      <x:c r="G18" s="24" t="str">
        <x:v>逆向</x:v>
      </x:c>
      <x:c r="H18" s="24" t="str">
        <x:v>店长/总部</x:v>
      </x:c>
      <x:c r="I18" s="24" t="str">
        <x:v>宿舍等费用归类一致</x:v>
      </x:c>
      <x:c r="J18" s="24" t="str">
        <x:v>结合服务水平和客流</x:v>
      </x:c>
    </x:row>
    <x:row r="19" ht="35" customHeight="1">
      <x:c r="A19" s="26" t="str">
        <x:v>运营质量</x:v>
      </x:c>
      <x:c r="B19" s="26" t="str">
        <x:v>劳动生产率</x:v>
      </x:c>
      <x:c r="C19" s="26" t="str">
        <x:v>营业收入÷约定工时</x:v>
      </x:c>
      <x:c r="D19" s="26" t="str">
        <x:v>周/月</x:v>
      </x:c>
      <x:c r="E19" s="26" t="str">
        <x:v>排班工时表</x:v>
      </x:c>
      <x:c r="F19" s="26" t="str">
        <x:v>经营诊断</x:v>
      </x:c>
      <x:c r="G19" s="26" t="str">
        <x:v>正向</x:v>
      </x:c>
      <x:c r="H19" s="26" t="str">
        <x:v>店长/值班经理</x:v>
      </x:c>
      <x:c r="I19" s="26" t="str">
        <x:v>兼职和加班工时入统一口径</x:v>
      </x:c>
      <x:c r="J19" s="26" t="str">
        <x:v>不应单独逼迫裁员</x:v>
      </x:c>
    </x:row>
    <x:row r="20" ht="35" customHeight="1">
      <x:c r="A20" s="24" t="str">
        <x:v>运营质量</x:v>
      </x:c>
      <x:c r="B20" s="24" t="str">
        <x:v>原料损耗率</x:v>
      </x:c>
      <x:c r="C20" s="24" t="str">
        <x:v>确认损耗成本÷同期原料领用成本</x:v>
      </x:c>
      <x:c r="D20" s="24" t="str">
        <x:v>月</x:v>
      </x:c>
      <x:c r="E20" s="24" t="str">
        <x:v>盘点与领用表</x:v>
      </x:c>
      <x:c r="F20" s="24" t="str">
        <x:v>经营诊断</x:v>
      </x:c>
      <x:c r="G20" s="24" t="str">
        <x:v>逆向</x:v>
      </x:c>
      <x:c r="H20" s="24" t="str">
        <x:v>厨师长</x:v>
      </x:c>
      <x:c r="I20" s="24" t="str">
        <x:v>明确报损与正常加工耗损</x:v>
      </x:c>
      <x:c r="J20" s="24" t="str">
        <x:v>区分价格与操作问题</x:v>
      </x:c>
    </x:row>
    <x:row r="21" ht="35" customHeight="1">
      <x:c r="A21" s="26" t="str">
        <x:v>运营质量</x:v>
      </x:c>
      <x:c r="B21" s="26" t="str">
        <x:v>标准执行合格率</x:v>
      </x:c>
      <x:c r="C21" s="26" t="str">
        <x:v>抽检合格项÷有效检查项</x:v>
      </x:c>
      <x:c r="D21" s="26" t="str">
        <x:v>周/月</x:v>
      </x:c>
      <x:c r="E21" s="26" t="str">
        <x:v>SOP巡检表</x:v>
      </x:c>
      <x:c r="F21" s="26" t="str">
        <x:v>核心考核候选</x:v>
      </x:c>
      <x:c r="G21" s="26" t="str">
        <x:v>正向</x:v>
      </x:c>
      <x:c r="H21" s="26" t="str">
        <x:v>管理团队</x:v>
      </x:c>
      <x:c r="I21" s="26" t="str">
        <x:v>抽检样本与严重度分级</x:v>
      </x:c>
      <x:c r="J21" s="26" t="str">
        <x:v>重大安全问题单独约束</x:v>
      </x:c>
    </x:row>
    <x:row r="22" ht="35" customHeight="1">
      <x:c r="A22" s="24" t="str">
        <x:v>运营质量</x:v>
      </x:c>
      <x:c r="B22" s="24" t="str">
        <x:v>重大食品安全事件</x:v>
      </x:c>
      <x:c r="C22" s="24" t="str">
        <x:v>经核实的重大事件次数</x:v>
      </x:c>
      <x:c r="D22" s="24" t="str">
        <x:v>实时/月</x:v>
      </x:c>
      <x:c r="E22" s="24" t="str">
        <x:v>合规事件台账</x:v>
      </x:c>
      <x:c r="F22" s="24" t="str">
        <x:v>底线约束</x:v>
      </x:c>
      <x:c r="G22" s="24" t="str">
        <x:v>单独规则</x:v>
      </x:c>
      <x:c r="H22" s="24" t="str">
        <x:v>企业/门店</x:v>
      </x:c>
      <x:c r="I22" s="24" t="str">
        <x:v>定义分级与调查流程</x:v>
      </x:c>
      <x:c r="J22" s="24" t="str">
        <x:v>不与普通指标加权抵消</x:v>
      </x:c>
    </x:row>
    <x:row r="23" ht="35" customHeight="1">
      <x:c r="A23" s="26" t="str">
        <x:v>运营质量</x:v>
      </x:c>
      <x:c r="B23" s="26" t="str">
        <x:v>重大合规违规</x:v>
      </x:c>
      <x:c r="C23" s="26" t="str">
        <x:v>经核实的重大违规次数</x:v>
      </x:c>
      <x:c r="D23" s="26" t="str">
        <x:v>实时/月</x:v>
      </x:c>
      <x:c r="E23" s="26" t="str">
        <x:v>合规事件台账</x:v>
      </x:c>
      <x:c r="F23" s="26" t="str">
        <x:v>底线约束</x:v>
      </x:c>
      <x:c r="G23" s="26" t="str">
        <x:v>单独规则</x:v>
      </x:c>
      <x:c r="H23" s="26" t="str">
        <x:v>企业/门店</x:v>
      </x:c>
      <x:c r="I23" s="26" t="str">
        <x:v>必须按法规与公司制度判定</x:v>
      </x:c>
      <x:c r="J23" s="26" t="str">
        <x:v>需事实核实及申诉机制</x:v>
      </x:c>
    </x:row>
    <x:row r="24" ht="35" customHeight="1">
      <x:c r="A24" s="24" t="str">
        <x:v>组织能力</x:v>
      </x:c>
      <x:c r="B24" s="24" t="str">
        <x:v>关键岗位胜任覆盖率</x:v>
      </x:c>
      <x:c r="C24" s="24" t="str">
        <x:v>通过岗位认证且可独立上岗人数÷需配置人数</x:v>
      </x:c>
      <x:c r="D24" s="24" t="str">
        <x:v>季</x:v>
      </x:c>
      <x:c r="E24" s="24" t="str">
        <x:v>技能认证档案</x:v>
      </x:c>
      <x:c r="F24" s="24" t="str">
        <x:v>核心考核候选</x:v>
      </x:c>
      <x:c r="G24" s="24" t="str">
        <x:v>正向</x:v>
      </x:c>
      <x:c r="H24" s="24" t="str">
        <x:v>店长/训练负责人</x:v>
      </x:c>
      <x:c r="I24" s="24" t="str">
        <x:v>明确认证标准与有效期</x:v>
      </x:c>
      <x:c r="J24" s="24" t="str">
        <x:v>防止证书化代替实操</x:v>
      </x:c>
    </x:row>
    <x:row r="25" ht="35" customHeight="1">
      <x:c r="A25" s="26" t="str">
        <x:v>组织能力</x:v>
      </x:c>
      <x:c r="B25" s="26" t="str">
        <x:v>训练后实操达标率</x:v>
      </x:c>
      <x:c r="C25" s="26" t="str">
        <x:v>实操通过人数÷完成实操评估人数</x:v>
      </x:c>
      <x:c r="D25" s="26" t="str">
        <x:v>月/季</x:v>
      </x:c>
      <x:c r="E25" s="26" t="str">
        <x:v>现场观察与认证</x:v>
      </x:c>
      <x:c r="F25" s="26" t="str">
        <x:v>经营诊断</x:v>
      </x:c>
      <x:c r="G25" s="26" t="str">
        <x:v>正向</x:v>
      </x:c>
      <x:c r="H25" s="26" t="str">
        <x:v>训练负责人/店长</x:v>
      </x:c>
      <x:c r="I25" s="26" t="str">
        <x:v>使用真实岗位任务</x:v>
      </x:c>
      <x:c r="J25" s="26" t="str">
        <x:v>不以培训签到替代</x:v>
      </x:c>
    </x:row>
    <x:row r="26" ht="35" customHeight="1">
      <x:c r="A26" s="24" t="str">
        <x:v>组织能力</x:v>
      </x:c>
      <x:c r="B26" s="24" t="str">
        <x:v>员工流失率</x:v>
      </x:c>
      <x:c r="C26" s="24" t="str">
        <x:v>统计期离职人数÷约定平均在岗人数</x:v>
      </x:c>
      <x:c r="D26" s="24" t="str">
        <x:v>月/季</x:v>
      </x:c>
      <x:c r="E26" s="24" t="str">
        <x:v>人事台账</x:v>
      </x:c>
      <x:c r="F26" s="24" t="str">
        <x:v>经营诊断</x:v>
      </x:c>
      <x:c r="G26" s="24" t="str">
        <x:v>逆向</x:v>
      </x:c>
      <x:c r="H26" s="24" t="str">
        <x:v>店长/HR</x:v>
      </x:c>
      <x:c r="I26" s="24" t="str">
        <x:v>入离职口径与周期一致</x:v>
      </x:c>
      <x:c r="J26" s="24" t="str">
        <x:v>区分主动流失及正常更替</x:v>
      </x:c>
    </x:row>
    <x:row r="27" ht="35" customHeight="1">
      <x:c r="A27" s="26" t="str">
        <x:v>组织能力</x:v>
      </x:c>
      <x:c r="B27" s="26" t="str">
        <x:v>改善事项验证完成率</x:v>
      </x:c>
      <x:c r="C27" s="26" t="str">
        <x:v>按期限验证有效的改善项÷到期需验证改善项</x:v>
      </x:c>
      <x:c r="D27" s="26" t="str">
        <x:v>月</x:v>
      </x:c>
      <x:c r="E27" s="26" t="str">
        <x:v>改善台账</x:v>
      </x:c>
      <x:c r="F27" s="26" t="str">
        <x:v>核心考核候选</x:v>
      </x:c>
      <x:c r="G27" s="26" t="str">
        <x:v>正向</x:v>
      </x:c>
      <x:c r="H27" s="26" t="str">
        <x:v>管理团队</x:v>
      </x:c>
      <x:c r="I27" s="26" t="str">
        <x:v>无到期任务时不评分</x:v>
      </x:c>
      <x:c r="J27" s="26" t="str">
        <x:v>不鼓励只挑易完成任务</x:v>
      </x:c>
    </x:row>
    <x:row r="28" ht="35" customHeight="1">
      <x:c r="A28" s="24" t="str">
        <x:v>组织能力</x:v>
      </x:c>
      <x:c r="B28" s="24" t="str">
        <x:v>储备店长培养达标数</x:v>
      </x:c>
      <x:c r="C28" s="24" t="str">
        <x:v>按统一标准通过岗位能力认证人数</x:v>
      </x:c>
      <x:c r="D28" s="24" t="str">
        <x:v>季</x:v>
      </x:c>
      <x:c r="E28" s="24" t="str">
        <x:v>培养评价表</x:v>
      </x:c>
      <x:c r="F28" s="24" t="str">
        <x:v>经营诊断</x:v>
      </x:c>
      <x:c r="G28" s="24" t="str">
        <x:v>正向</x:v>
      </x:c>
      <x:c r="H28" s="24" t="str">
        <x:v>运营/训练负责人</x:v>
      </x:c>
      <x:c r="I28" s="24" t="str">
        <x:v>结合企业开店及组织需求</x:v>
      </x:c>
      <x:c r="J28" s="24" t="str">
        <x:v>认证须包含现场实操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31" hidden="0" customWidth="1"/>
    <x:col min="3" max="3" width="21" hidden="0" customWidth="1"/>
    <x:col min="4" max="4" width="26" hidden="0" customWidth="1"/>
    <x:col min="5" max="5" width="16" hidden="0" customWidth="1"/>
    <x:col min="6" max="6" width="25" hidden="0" customWidth="1"/>
    <x:col min="7" max="7" width="18" hidden="0" customWidth="1"/>
    <x:col min="8" max="8" width="37" hidden="0" customWidth="1"/>
    <x:col min="9" max="9" width="46" hidden="0" customWidth="1"/>
  </x:cols>
  <x:sheetData>
    <x:row r="1" ht="35" customHeight="1">
      <x:c r="A1" s="4" t="str">
        <x:v>绩效指标筛选与责任确认</x:v>
      </x:c>
      <x:c r="B1" s="4"/>
      <x:c r="C1" s="4"/>
      <x:c r="D1" s="4"/>
      <x:c r="E1" s="4"/>
      <x:c r="F1" s="4"/>
      <x:c r="G1" s="4"/>
      <x:c r="H1" s="4"/>
      <x:c r="I1" s="4"/>
    </x:row>
    <x:row r="2" ht="29" customHeight="1">
      <x:c r="A2" s="10" t="str">
        <x:v>可修改候选项；明确是否纳入考核、责任层级、可控性和数据准备情况。建议只选少量核心指标。</x:v>
      </x:c>
      <x:c r="B2" s="10"/>
      <x:c r="C2" s="10"/>
      <x:c r="D2" s="10"/>
      <x:c r="E2" s="10"/>
      <x:c r="F2" s="10"/>
      <x:c r="G2" s="10"/>
      <x:c r="H2" s="10"/>
      <x:c r="I2" s="10"/>
    </x:row>
    <x:row r="4" ht="29" customHeight="1">
      <x:c r="A4" s="17" t="str">
        <x:v>维度</x:v>
      </x:c>
      <x:c r="B4" s="17" t="str">
        <x:v>指标</x:v>
      </x:c>
      <x:c r="C4" s="17" t="str">
        <x:v>建议用途</x:v>
      </x:c>
      <x:c r="D4" s="17" t="str">
        <x:v>建议责任</x:v>
      </x:c>
      <x:c r="E4" s="17" t="str">
        <x:v>是否采用</x:v>
      </x:c>
      <x:c r="F4" s="17" t="str">
        <x:v>实际责任岗位</x:v>
      </x:c>
      <x:c r="G4" s="17" t="str">
        <x:v>数据是否可靠</x:v>
      </x:c>
      <x:c r="H4" s="17" t="str">
        <x:v>可控性／责任边界</x:v>
      </x:c>
      <x:c r="I4" s="17" t="str">
        <x:v>筛选理由／备注</x:v>
      </x:c>
    </x:row>
    <x:row r="5" ht="35" customHeight="1">
      <x:c r="A5" s="26" t="str">
        <x:v>经营结果</x:v>
      </x:c>
      <x:c r="B5" s="26" t="str">
        <x:v>营业额目标完成率</x:v>
      </x:c>
      <x:c r="C5" s="26" t="str">
        <x:v>核心考核候选</x:v>
      </x:c>
      <x:c r="D5" s="26" t="str">
        <x:v>门店管理团队</x:v>
      </x:c>
      <x:c r="E5" s="28" t="str">
        <x:v>待评估</x:v>
      </x:c>
      <x:c r="F5" s="28" t="str"/>
      <x:c r="G5" s="28" t="str"/>
      <x:c r="H5" s="28" t="str"/>
      <x:c r="I5" s="28" t="str"/>
    </x:row>
    <x:row r="6" ht="35" customHeight="1">
      <x:c r="A6" s="24" t="str">
        <x:v>经营结果</x:v>
      </x:c>
      <x:c r="B6" s="24" t="str">
        <x:v>经营利润目标完成率</x:v>
      </x:c>
      <x:c r="C6" s="24" t="str">
        <x:v>核心考核候选</x:v>
      </x:c>
      <x:c r="D6" s="24" t="str">
        <x:v>店长/管理团队</x:v>
      </x:c>
      <x:c r="E6" s="28" t="str">
        <x:v>待评估</x:v>
      </x:c>
      <x:c r="F6" s="28" t="str"/>
      <x:c r="G6" s="28" t="str"/>
      <x:c r="H6" s="28" t="str"/>
      <x:c r="I6" s="28" t="str"/>
    </x:row>
    <x:row r="7" ht="35" customHeight="1">
      <x:c r="A7" s="26" t="str">
        <x:v>经营结果</x:v>
      </x:c>
      <x:c r="B7" s="26" t="str">
        <x:v>门店经营利润额</x:v>
      </x:c>
      <x:c r="C7" s="26" t="str">
        <x:v>经营诊断</x:v>
      </x:c>
      <x:c r="D7" s="26" t="str">
        <x:v>门店管理团队</x:v>
      </x:c>
      <x:c r="E7" s="28" t="str">
        <x:v>待评估</x:v>
      </x:c>
      <x:c r="F7" s="28" t="str"/>
      <x:c r="G7" s="28" t="str"/>
      <x:c r="H7" s="28" t="str"/>
      <x:c r="I7" s="28" t="str"/>
    </x:row>
    <x:row r="8" ht="35" customHeight="1">
      <x:c r="A8" s="24" t="str">
        <x:v>经营结果</x:v>
      </x:c>
      <x:c r="B8" s="24" t="str">
        <x:v>毛利率</x:v>
      </x:c>
      <x:c r="C8" s="24" t="str">
        <x:v>经营诊断</x:v>
      </x:c>
      <x:c r="D8" s="24" t="str">
        <x:v>店长/厨师长</x:v>
      </x:c>
      <x:c r="E8" s="28" t="str">
        <x:v>待评估</x:v>
      </x:c>
      <x:c r="F8" s="28" t="str"/>
      <x:c r="G8" s="28" t="str"/>
      <x:c r="H8" s="28" t="str"/>
      <x:c r="I8" s="28" t="str"/>
    </x:row>
    <x:row r="9" ht="35" customHeight="1">
      <x:c r="A9" s="26" t="str">
        <x:v>经营结果</x:v>
      </x:c>
      <x:c r="B9" s="26" t="str">
        <x:v>渠道贡献利润</x:v>
      </x:c>
      <x:c r="C9" s="26" t="str">
        <x:v>经营诊断</x:v>
      </x:c>
      <x:c r="D9" s="26" t="str">
        <x:v>店长/总部</x:v>
      </x:c>
      <x:c r="E9" s="28" t="str">
        <x:v>待评估</x:v>
      </x:c>
      <x:c r="F9" s="28" t="str"/>
      <x:c r="G9" s="28" t="str"/>
      <x:c r="H9" s="28" t="str"/>
      <x:c r="I9" s="28" t="str"/>
    </x:row>
    <x:row r="10" ht="35" customHeight="1">
      <x:c r="A10" s="24" t="str">
        <x:v>经营结果</x:v>
      </x:c>
      <x:c r="B10" s="24" t="str">
        <x:v>同店销售增长率</x:v>
      </x:c>
      <x:c r="C10" s="24" t="str">
        <x:v>经营诊断</x:v>
      </x:c>
      <x:c r="D10" s="24" t="str">
        <x:v>店长/总部</x:v>
      </x:c>
      <x:c r="E10" s="28" t="str">
        <x:v>待评估</x:v>
      </x:c>
      <x:c r="F10" s="28" t="str"/>
      <x:c r="G10" s="28" t="str"/>
      <x:c r="H10" s="28" t="str"/>
      <x:c r="I10" s="28" t="str"/>
    </x:row>
    <x:row r="11" ht="35" customHeight="1">
      <x:c r="A11" s="26" t="str">
        <x:v>顾客价值</x:v>
      </x:c>
      <x:c r="B11" s="26" t="str">
        <x:v>复购率</x:v>
      </x:c>
      <x:c r="C11" s="26" t="str">
        <x:v>经营诊断</x:v>
      </x:c>
      <x:c r="D11" s="26" t="str">
        <x:v>店长/运营</x:v>
      </x:c>
      <x:c r="E11" s="28" t="str">
        <x:v>待评估</x:v>
      </x:c>
      <x:c r="F11" s="28" t="str"/>
      <x:c r="G11" s="28" t="str"/>
      <x:c r="H11" s="28" t="str"/>
      <x:c r="I11" s="28" t="str"/>
    </x:row>
    <x:row r="12" ht="35" customHeight="1">
      <x:c r="A12" s="24" t="str">
        <x:v>顾客价值</x:v>
      </x:c>
      <x:c r="B12" s="24" t="str">
        <x:v>有效客诉发生率</x:v>
      </x:c>
      <x:c r="C12" s="24" t="str">
        <x:v>经营诊断</x:v>
      </x:c>
      <x:c r="D12" s="24" t="str">
        <x:v>门店管理团队</x:v>
      </x:c>
      <x:c r="E12" s="28" t="str">
        <x:v>待评估</x:v>
      </x:c>
      <x:c r="F12" s="28" t="str"/>
      <x:c r="G12" s="28" t="str"/>
      <x:c r="H12" s="28" t="str"/>
      <x:c r="I12" s="28" t="str"/>
    </x:row>
    <x:row r="13" ht="35" customHeight="1">
      <x:c r="A13" s="26" t="str">
        <x:v>顾客价值</x:v>
      </x:c>
      <x:c r="B13" s="26" t="str">
        <x:v>客诉闭环及时率</x:v>
      </x:c>
      <x:c r="C13" s="26" t="str">
        <x:v>核心考核候选</x:v>
      </x:c>
      <x:c r="D13" s="26" t="str">
        <x:v>店长/值班经理</x:v>
      </x:c>
      <x:c r="E13" s="28" t="str">
        <x:v>待评估</x:v>
      </x:c>
      <x:c r="F13" s="28" t="str"/>
      <x:c r="G13" s="28" t="str"/>
      <x:c r="H13" s="28" t="str"/>
      <x:c r="I13" s="28" t="str"/>
    </x:row>
    <x:row r="14" ht="35" customHeight="1">
      <x:c r="A14" s="24" t="str">
        <x:v>顾客价值</x:v>
      </x:c>
      <x:c r="B14" s="24" t="str">
        <x:v>顾客体验检查达标率</x:v>
      </x:c>
      <x:c r="C14" s="24" t="str">
        <x:v>经营诊断</x:v>
      </x:c>
      <x:c r="D14" s="24" t="str">
        <x:v>值班经理</x:v>
      </x:c>
      <x:c r="E14" s="28" t="str">
        <x:v>待评估</x:v>
      </x:c>
      <x:c r="F14" s="28" t="str"/>
      <x:c r="G14" s="28" t="str"/>
      <x:c r="H14" s="28" t="str"/>
      <x:c r="I14" s="28" t="str"/>
    </x:row>
    <x:row r="15" ht="35" customHeight="1">
      <x:c r="A15" s="26" t="str">
        <x:v>顾客价值</x:v>
      </x:c>
      <x:c r="B15" s="26" t="str">
        <x:v>会员活跃度</x:v>
      </x:c>
      <x:c r="C15" s="26" t="str">
        <x:v>经营诊断</x:v>
      </x:c>
      <x:c r="D15" s="26" t="str">
        <x:v>门店/总部</x:v>
      </x:c>
      <x:c r="E15" s="28" t="str">
        <x:v>待评估</x:v>
      </x:c>
      <x:c r="F15" s="28" t="str"/>
      <x:c r="G15" s="28" t="str"/>
      <x:c r="H15" s="28" t="str"/>
      <x:c r="I15" s="28" t="str"/>
    </x:row>
    <x:row r="16" ht="35" customHeight="1">
      <x:c r="A16" s="24" t="str">
        <x:v>运营质量</x:v>
      </x:c>
      <x:c r="B16" s="24" t="str">
        <x:v>出品标准达标率</x:v>
      </x:c>
      <x:c r="C16" s="24" t="str">
        <x:v>核心考核候选</x:v>
      </x:c>
      <x:c r="D16" s="24" t="str">
        <x:v>厨师长/店长</x:v>
      </x:c>
      <x:c r="E16" s="28" t="str">
        <x:v>待评估</x:v>
      </x:c>
      <x:c r="F16" s="28" t="str"/>
      <x:c r="G16" s="28" t="str"/>
      <x:c r="H16" s="28" t="str"/>
      <x:c r="I16" s="28" t="str"/>
    </x:row>
    <x:row r="17" ht="35" customHeight="1">
      <x:c r="A17" s="26" t="str">
        <x:v>运营质量</x:v>
      </x:c>
      <x:c r="B17" s="26" t="str">
        <x:v>高峰出餐及时率</x:v>
      </x:c>
      <x:c r="C17" s="26" t="str">
        <x:v>经营诊断</x:v>
      </x:c>
      <x:c r="D17" s="26" t="str">
        <x:v>厨师长/值班经理</x:v>
      </x:c>
      <x:c r="E17" s="28" t="str">
        <x:v>待评估</x:v>
      </x:c>
      <x:c r="F17" s="28" t="str"/>
      <x:c r="G17" s="28" t="str"/>
      <x:c r="H17" s="28" t="str"/>
      <x:c r="I17" s="28" t="str"/>
    </x:row>
    <x:row r="18" ht="35" customHeight="1">
      <x:c r="A18" s="24" t="str">
        <x:v>运营质量</x:v>
      </x:c>
      <x:c r="B18" s="24" t="str">
        <x:v>人工费用率</x:v>
      </x:c>
      <x:c r="C18" s="24" t="str">
        <x:v>经营诊断</x:v>
      </x:c>
      <x:c r="D18" s="24" t="str">
        <x:v>店长/总部</x:v>
      </x:c>
      <x:c r="E18" s="28" t="str">
        <x:v>待评估</x:v>
      </x:c>
      <x:c r="F18" s="28" t="str"/>
      <x:c r="G18" s="28" t="str"/>
      <x:c r="H18" s="28" t="str"/>
      <x:c r="I18" s="28" t="str"/>
    </x:row>
    <x:row r="19" ht="35" customHeight="1">
      <x:c r="A19" s="26" t="str">
        <x:v>运营质量</x:v>
      </x:c>
      <x:c r="B19" s="26" t="str">
        <x:v>劳动生产率</x:v>
      </x:c>
      <x:c r="C19" s="26" t="str">
        <x:v>经营诊断</x:v>
      </x:c>
      <x:c r="D19" s="26" t="str">
        <x:v>店长/值班经理</x:v>
      </x:c>
      <x:c r="E19" s="28" t="str">
        <x:v>待评估</x:v>
      </x:c>
      <x:c r="F19" s="28" t="str"/>
      <x:c r="G19" s="28" t="str"/>
      <x:c r="H19" s="28" t="str"/>
      <x:c r="I19" s="28" t="str"/>
    </x:row>
    <x:row r="20" ht="35" customHeight="1">
      <x:c r="A20" s="24" t="str">
        <x:v>运营质量</x:v>
      </x:c>
      <x:c r="B20" s="24" t="str">
        <x:v>原料损耗率</x:v>
      </x:c>
      <x:c r="C20" s="24" t="str">
        <x:v>经营诊断</x:v>
      </x:c>
      <x:c r="D20" s="24" t="str">
        <x:v>厨师长</x:v>
      </x:c>
      <x:c r="E20" s="28" t="str">
        <x:v>待评估</x:v>
      </x:c>
      <x:c r="F20" s="28" t="str"/>
      <x:c r="G20" s="28" t="str"/>
      <x:c r="H20" s="28" t="str"/>
      <x:c r="I20" s="28" t="str"/>
    </x:row>
    <x:row r="21" ht="35" customHeight="1">
      <x:c r="A21" s="26" t="str">
        <x:v>运营质量</x:v>
      </x:c>
      <x:c r="B21" s="26" t="str">
        <x:v>标准执行合格率</x:v>
      </x:c>
      <x:c r="C21" s="26" t="str">
        <x:v>核心考核候选</x:v>
      </x:c>
      <x:c r="D21" s="26" t="str">
        <x:v>管理团队</x:v>
      </x:c>
      <x:c r="E21" s="28" t="str">
        <x:v>待评估</x:v>
      </x:c>
      <x:c r="F21" s="28" t="str"/>
      <x:c r="G21" s="28" t="str"/>
      <x:c r="H21" s="28" t="str"/>
      <x:c r="I21" s="28" t="str"/>
    </x:row>
    <x:row r="22" ht="35" customHeight="1">
      <x:c r="A22" s="24" t="str">
        <x:v>运营质量</x:v>
      </x:c>
      <x:c r="B22" s="24" t="str">
        <x:v>重大食品安全事件</x:v>
      </x:c>
      <x:c r="C22" s="24" t="str">
        <x:v>底线约束</x:v>
      </x:c>
      <x:c r="D22" s="24" t="str">
        <x:v>企业/门店</x:v>
      </x:c>
      <x:c r="E22" s="28" t="str">
        <x:v>待评估</x:v>
      </x:c>
      <x:c r="F22" s="28" t="str"/>
      <x:c r="G22" s="28" t="str"/>
      <x:c r="H22" s="28" t="str"/>
      <x:c r="I22" s="28" t="str"/>
    </x:row>
    <x:row r="23" ht="35" customHeight="1">
      <x:c r="A23" s="26" t="str">
        <x:v>运营质量</x:v>
      </x:c>
      <x:c r="B23" s="26" t="str">
        <x:v>重大合规违规</x:v>
      </x:c>
      <x:c r="C23" s="26" t="str">
        <x:v>底线约束</x:v>
      </x:c>
      <x:c r="D23" s="26" t="str">
        <x:v>企业/门店</x:v>
      </x:c>
      <x:c r="E23" s="28" t="str">
        <x:v>待评估</x:v>
      </x:c>
      <x:c r="F23" s="28" t="str"/>
      <x:c r="G23" s="28" t="str"/>
      <x:c r="H23" s="28" t="str"/>
      <x:c r="I23" s="28" t="str"/>
    </x:row>
    <x:row r="24" ht="35" customHeight="1">
      <x:c r="A24" s="24" t="str">
        <x:v>组织能力</x:v>
      </x:c>
      <x:c r="B24" s="24" t="str">
        <x:v>关键岗位胜任覆盖率</x:v>
      </x:c>
      <x:c r="C24" s="24" t="str">
        <x:v>核心考核候选</x:v>
      </x:c>
      <x:c r="D24" s="24" t="str">
        <x:v>店长/训练负责人</x:v>
      </x:c>
      <x:c r="E24" s="28" t="str">
        <x:v>待评估</x:v>
      </x:c>
      <x:c r="F24" s="28" t="str"/>
      <x:c r="G24" s="28" t="str"/>
      <x:c r="H24" s="28" t="str"/>
      <x:c r="I24" s="28" t="str"/>
    </x:row>
    <x:row r="25" ht="35" customHeight="1">
      <x:c r="A25" s="26" t="str">
        <x:v>组织能力</x:v>
      </x:c>
      <x:c r="B25" s="26" t="str">
        <x:v>训练后实操达标率</x:v>
      </x:c>
      <x:c r="C25" s="26" t="str">
        <x:v>经营诊断</x:v>
      </x:c>
      <x:c r="D25" s="26" t="str">
        <x:v>训练负责人/店长</x:v>
      </x:c>
      <x:c r="E25" s="28" t="str">
        <x:v>待评估</x:v>
      </x:c>
      <x:c r="F25" s="28" t="str"/>
      <x:c r="G25" s="28" t="str"/>
      <x:c r="H25" s="28" t="str"/>
      <x:c r="I25" s="28" t="str"/>
    </x:row>
    <x:row r="26" ht="35" customHeight="1">
      <x:c r="A26" s="24" t="str">
        <x:v>组织能力</x:v>
      </x:c>
      <x:c r="B26" s="24" t="str">
        <x:v>员工流失率</x:v>
      </x:c>
      <x:c r="C26" s="24" t="str">
        <x:v>经营诊断</x:v>
      </x:c>
      <x:c r="D26" s="24" t="str">
        <x:v>店长/HR</x:v>
      </x:c>
      <x:c r="E26" s="28" t="str">
        <x:v>待评估</x:v>
      </x:c>
      <x:c r="F26" s="28" t="str"/>
      <x:c r="G26" s="28" t="str"/>
      <x:c r="H26" s="28" t="str"/>
      <x:c r="I26" s="28" t="str"/>
    </x:row>
    <x:row r="27" ht="35" customHeight="1">
      <x:c r="A27" s="26" t="str">
        <x:v>组织能力</x:v>
      </x:c>
      <x:c r="B27" s="26" t="str">
        <x:v>改善事项验证完成率</x:v>
      </x:c>
      <x:c r="C27" s="26" t="str">
        <x:v>核心考核候选</x:v>
      </x:c>
      <x:c r="D27" s="26" t="str">
        <x:v>管理团队</x:v>
      </x:c>
      <x:c r="E27" s="28" t="str">
        <x:v>待评估</x:v>
      </x:c>
      <x:c r="F27" s="28" t="str"/>
      <x:c r="G27" s="28" t="str"/>
      <x:c r="H27" s="28" t="str"/>
      <x:c r="I27" s="28" t="str"/>
    </x:row>
    <x:row r="28" ht="35" customHeight="1">
      <x:c r="A28" s="24" t="str">
        <x:v>组织能力</x:v>
      </x:c>
      <x:c r="B28" s="24" t="str">
        <x:v>储备店长培养达标数</x:v>
      </x:c>
      <x:c r="C28" s="24" t="str">
        <x:v>经营诊断</x:v>
      </x:c>
      <x:c r="D28" s="24" t="str">
        <x:v>运营/训练负责人</x:v>
      </x:c>
      <x:c r="E28" s="28" t="str">
        <x:v>待评估</x:v>
      </x:c>
      <x:c r="F28" s="28" t="str"/>
      <x:c r="G28" s="28" t="str"/>
      <x:c r="H28" s="28" t="str"/>
      <x:c r="I28" s="28" t="str"/>
    </x:row>
  </x:sheetData>
  <x:mergeCells>
    <x:mergeCell ref="A1:I1"/>
    <x:mergeCell ref="A2:I2"/>
  </x:mergeCells>
  <x:dataValidations count="2">
    <x:dataValidation type="list" sqref="E5:E28">
      <x:formula1>"待评估,采用,不采用"</x:formula1>
    </x:dataValidation>
    <x:dataValidation type="list" sqref="G5:G28">
      <x:formula1>"待核实,是,否"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17" hidden="0" customWidth="1"/>
    <x:col min="3" max="3" width="27" hidden="0" customWidth="1"/>
    <x:col min="4" max="4" width="14" hidden="0" customWidth="1"/>
    <x:col min="5" max="5" width="13" hidden="0" customWidth="1"/>
    <x:col min="6" max="6" width="16" hidden="0" customWidth="1"/>
    <x:col min="7" max="7" width="16" hidden="0" customWidth="1"/>
    <x:col min="8" max="8" width="18" hidden="0" customWidth="1"/>
    <x:col min="9" max="9" width="13" hidden="0" customWidth="1"/>
    <x:col min="10" max="10" width="59" hidden="0" customWidth="1"/>
    <x:col min="11" max="11" width="16" hidden="0" customWidth="1"/>
    <x:col min="12" max="12" width="16" hidden="0" customWidth="1"/>
  </x:cols>
  <x:sheetData>
    <x:row r="1" ht="35" customHeight="1">
      <x:c r="A1" s="4" t="str">
        <x:v>绩效考核方案配置｜示范模板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9" customHeight="1">
      <x:c r="A2" s="10" t="str">
        <x:v>橙色区为可编辑内容；前6行仅作示例，企业应按业态和管理权限重新配置。所有指标目标须与实际填写口径相同。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4" ht="28" customHeight="1">
      <x:c r="A4" s="17" t="str">
        <x:v>考核指标</x:v>
      </x:c>
      <x:c r="B4" s="17" t="str">
        <x:v>绩效维度</x:v>
      </x:c>
      <x:c r="C4" s="17" t="str">
        <x:v>责任岗位</x:v>
      </x:c>
      <x:c r="D4" s="17" t="str">
        <x:v>方向</x:v>
      </x:c>
      <x:c r="E4" s="17" t="str">
        <x:v>权重</x:v>
      </x:c>
      <x:c r="F4" s="17" t="str">
        <x:v>目标值</x:v>
      </x:c>
      <x:c r="G4" s="17" t="str">
        <x:v>实际值</x:v>
      </x:c>
      <x:c r="H4" s="17" t="str">
        <x:v>分类</x:v>
      </x:c>
      <x:c r="I4" s="17" t="str">
        <x:v>周期</x:v>
      </x:c>
      <x:c r="J4" s="17" t="str">
        <x:v>备注</x:v>
      </x:c>
      <x:c r="K4" s="44" t="str">
        <x:v>区间下限</x:v>
      </x:c>
      <x:c r="L4" s="44" t="str">
        <x:v>区间上限</x:v>
      </x:c>
    </x:row>
    <x:row r="5" ht="35" customHeight="1">
      <x:c r="A5" s="28" t="str">
        <x:v>营业额目标完成率</x:v>
      </x:c>
      <x:c r="B5" s="28" t="str">
        <x:v>经营结果</x:v>
      </x:c>
      <x:c r="C5" s="28" t="str">
        <x:v>店长／管理团队</x:v>
      </x:c>
      <x:c r="D5" s="28" t="str">
        <x:v>正向</x:v>
      </x:c>
      <x:c r="E5" s="30" t="n">
        <x:v>0.3</x:v>
      </x:c>
      <x:c r="F5" s="28" t="n">
        <x:v>100</x:v>
      </x:c>
      <x:c r="G5" s="28"/>
      <x:c r="H5" s="28" t="str">
        <x:v>核心考核</x:v>
      </x:c>
      <x:c r="I5" s="28" t="str">
        <x:v>月</x:v>
      </x:c>
      <x:c r="J5" s="28" t="str">
        <x:v>目标与实际均以目标完成率%填写；例如目标100、实际105</x:v>
      </x:c>
      <x:c r="K5" s="45"/>
      <x:c r="L5" s="45"/>
    </x:row>
    <x:row r="6" ht="35" customHeight="1">
      <x:c r="A6" s="28" t="str">
        <x:v>经营利润目标完成率</x:v>
      </x:c>
      <x:c r="B6" s="28" t="str">
        <x:v>经营结果</x:v>
      </x:c>
      <x:c r="C6" s="28" t="str">
        <x:v>店长／管理团队</x:v>
      </x:c>
      <x:c r="D6" s="28" t="str">
        <x:v>正向</x:v>
      </x:c>
      <x:c r="E6" s="30" t="n">
        <x:v>0.3</x:v>
      </x:c>
      <x:c r="F6" s="28" t="n">
        <x:v>100</x:v>
      </x:c>
      <x:c r="G6" s="28"/>
      <x:c r="H6" s="28" t="str">
        <x:v>核心考核</x:v>
      </x:c>
      <x:c r="I6" s="28" t="str">
        <x:v>月</x:v>
      </x:c>
      <x:c r="J6" s="28" t="str">
        <x:v>目标利润为正时适用；负利润或盈亏平衡需另定规则</x:v>
      </x:c>
      <x:c r="K6" s="45"/>
      <x:c r="L6" s="45"/>
    </x:row>
    <x:row r="7" ht="35" customHeight="1">
      <x:c r="A7" s="28" t="str">
        <x:v>出品标准达标率</x:v>
      </x:c>
      <x:c r="B7" s="28" t="str">
        <x:v>运营质量</x:v>
      </x:c>
      <x:c r="C7" s="28" t="str">
        <x:v>厨师长／管理团队</x:v>
      </x:c>
      <x:c r="D7" s="28" t="str">
        <x:v>正向</x:v>
      </x:c>
      <x:c r="E7" s="30" t="n">
        <x:v>0.15</x:v>
      </x:c>
      <x:c r="F7" s="28" t="n">
        <x:v>95</x:v>
      </x:c>
      <x:c r="G7" s="28"/>
      <x:c r="H7" s="28" t="str">
        <x:v>核心考核</x:v>
      </x:c>
      <x:c r="I7" s="28" t="str">
        <x:v>月</x:v>
      </x:c>
      <x:c r="J7" s="28" t="str">
        <x:v>单位%，如95表示95%</x:v>
      </x:c>
      <x:c r="K7" s="45"/>
      <x:c r="L7" s="45"/>
    </x:row>
    <x:row r="8" ht="35" customHeight="1">
      <x:c r="A8" s="28" t="str">
        <x:v>客诉闭环及时率</x:v>
      </x:c>
      <x:c r="B8" s="28" t="str">
        <x:v>顾客价值</x:v>
      </x:c>
      <x:c r="C8" s="28" t="str">
        <x:v>店长／值班经理</x:v>
      </x:c>
      <x:c r="D8" s="28" t="str">
        <x:v>正向</x:v>
      </x:c>
      <x:c r="E8" s="30" t="n">
        <x:v>0.1</x:v>
      </x:c>
      <x:c r="F8" s="28" t="n">
        <x:v>95</x:v>
      </x:c>
      <x:c r="G8" s="28"/>
      <x:c r="H8" s="28" t="str">
        <x:v>核心考核</x:v>
      </x:c>
      <x:c r="I8" s="28" t="str">
        <x:v>月</x:v>
      </x:c>
      <x:c r="J8" s="28" t="str">
        <x:v>当期无有效客诉时人工按规则确认，不以零除</x:v>
      </x:c>
      <x:c r="K8" s="45"/>
      <x:c r="L8" s="45"/>
    </x:row>
    <x:row r="9" ht="35" customHeight="1">
      <x:c r="A9" s="28" t="str">
        <x:v>关键岗位胜任覆盖率</x:v>
      </x:c>
      <x:c r="B9" s="28" t="str">
        <x:v>组织能力</x:v>
      </x:c>
      <x:c r="C9" s="28" t="str">
        <x:v>店长／训练负责人</x:v>
      </x:c>
      <x:c r="D9" s="28" t="str">
        <x:v>正向</x:v>
      </x:c>
      <x:c r="E9" s="30" t="n">
        <x:v>0.1</x:v>
      </x:c>
      <x:c r="F9" s="28" t="n">
        <x:v>85</x:v>
      </x:c>
      <x:c r="G9" s="28"/>
      <x:c r="H9" s="28" t="str">
        <x:v>核心考核</x:v>
      </x:c>
      <x:c r="I9" s="28" t="str">
        <x:v>季</x:v>
      </x:c>
      <x:c r="J9" s="28" t="str">
        <x:v>季度指标用于月度考核需先确定映射规则</x:v>
      </x:c>
      <x:c r="K9" s="45"/>
      <x:c r="L9" s="45"/>
    </x:row>
    <x:row r="10" ht="35" customHeight="1">
      <x:c r="A10" s="28" t="str">
        <x:v>改善事项验证完成率</x:v>
      </x:c>
      <x:c r="B10" s="28" t="str">
        <x:v>组织能力</x:v>
      </x:c>
      <x:c r="C10" s="28" t="str">
        <x:v>门店管理团队</x:v>
      </x:c>
      <x:c r="D10" s="28" t="str">
        <x:v>正向</x:v>
      </x:c>
      <x:c r="E10" s="30" t="n">
        <x:v>0.05</x:v>
      </x:c>
      <x:c r="F10" s="28" t="n">
        <x:v>90</x:v>
      </x:c>
      <x:c r="G10" s="28"/>
      <x:c r="H10" s="28" t="str">
        <x:v>核心考核</x:v>
      </x:c>
      <x:c r="I10" s="28" t="str">
        <x:v>月</x:v>
      </x:c>
      <x:c r="J10" s="28" t="str">
        <x:v>无到期任务时应人工调整，不自动满分</x:v>
      </x:c>
      <x:c r="K10" s="45"/>
      <x:c r="L10" s="45"/>
    </x:row>
    <x:row r="11" ht="35" customHeight="1">
      <x:c r="A11" s="28" t="str"/>
      <x:c r="B11" s="28" t="str"/>
      <x:c r="C11" s="28" t="str"/>
      <x:c r="D11" s="28" t="str">
        <x:v>正向</x:v>
      </x:c>
      <x:c r="E11" s="30"/>
      <x:c r="F11" s="28"/>
      <x:c r="G11" s="28"/>
      <x:c r="H11" s="28" t="str">
        <x:v>核心考核</x:v>
      </x:c>
      <x:c r="I11" s="28" t="str">
        <x:v>月</x:v>
      </x:c>
      <x:c r="J11" s="28" t="str"/>
      <x:c r="K11" s="45"/>
      <x:c r="L11" s="45"/>
    </x:row>
    <x:row r="12" ht="35" customHeight="1">
      <x:c r="A12" s="28" t="str"/>
      <x:c r="B12" s="28" t="str"/>
      <x:c r="C12" s="28" t="str"/>
      <x:c r="D12" s="28" t="str">
        <x:v>正向</x:v>
      </x:c>
      <x:c r="E12" s="30"/>
      <x:c r="F12" s="28"/>
      <x:c r="G12" s="28"/>
      <x:c r="H12" s="28" t="str">
        <x:v>核心考核</x:v>
      </x:c>
      <x:c r="I12" s="28" t="str">
        <x:v>月</x:v>
      </x:c>
      <x:c r="J12" s="28" t="str"/>
      <x:c r="K12" s="45"/>
      <x:c r="L12" s="45"/>
    </x:row>
    <x:row r="13" ht="35" customHeight="1">
      <x:c r="A13" s="28" t="str"/>
      <x:c r="B13" s="28" t="str"/>
      <x:c r="C13" s="28" t="str"/>
      <x:c r="D13" s="28" t="str">
        <x:v>正向</x:v>
      </x:c>
      <x:c r="E13" s="30"/>
      <x:c r="F13" s="28"/>
      <x:c r="G13" s="28"/>
      <x:c r="H13" s="28" t="str">
        <x:v>核心考核</x:v>
      </x:c>
      <x:c r="I13" s="28" t="str">
        <x:v>月</x:v>
      </x:c>
      <x:c r="J13" s="28" t="str"/>
      <x:c r="K13" s="45"/>
      <x:c r="L13" s="45"/>
    </x:row>
    <x:row r="14" ht="35" customHeight="1">
      <x:c r="A14" s="28" t="str"/>
      <x:c r="B14" s="28" t="str"/>
      <x:c r="C14" s="28" t="str"/>
      <x:c r="D14" s="28" t="str">
        <x:v>正向</x:v>
      </x:c>
      <x:c r="E14" s="30"/>
      <x:c r="F14" s="28"/>
      <x:c r="G14" s="28"/>
      <x:c r="H14" s="28" t="str">
        <x:v>核心考核</x:v>
      </x:c>
      <x:c r="I14" s="28" t="str">
        <x:v>月</x:v>
      </x:c>
      <x:c r="J14" s="28" t="str"/>
      <x:c r="K14" s="45"/>
      <x:c r="L14" s="45"/>
    </x:row>
    <x:row r="15" ht="35" customHeight="1">
      <x:c r="A15" s="28" t="str"/>
      <x:c r="B15" s="28" t="str"/>
      <x:c r="C15" s="28" t="str"/>
      <x:c r="D15" s="28" t="str">
        <x:v>正向</x:v>
      </x:c>
      <x:c r="E15" s="30"/>
      <x:c r="F15" s="28"/>
      <x:c r="G15" s="28"/>
      <x:c r="H15" s="28" t="str">
        <x:v>核心考核</x:v>
      </x:c>
      <x:c r="I15" s="28" t="str">
        <x:v>月</x:v>
      </x:c>
      <x:c r="J15" s="28" t="str"/>
      <x:c r="K15" s="45"/>
      <x:c r="L15" s="45"/>
    </x:row>
    <x:row r="16" ht="35" customHeight="1">
      <x:c r="A16" s="28" t="str"/>
      <x:c r="B16" s="28" t="str"/>
      <x:c r="C16" s="28" t="str"/>
      <x:c r="D16" s="28" t="str">
        <x:v>正向</x:v>
      </x:c>
      <x:c r="E16" s="30"/>
      <x:c r="F16" s="28"/>
      <x:c r="G16" s="28"/>
      <x:c r="H16" s="28" t="str">
        <x:v>核心考核</x:v>
      </x:c>
      <x:c r="I16" s="28" t="str">
        <x:v>月</x:v>
      </x:c>
      <x:c r="J16" s="28" t="str"/>
      <x:c r="K16" s="45"/>
      <x:c r="L16" s="45"/>
    </x:row>
    <x:row r="18">
      <x:c r="D18" t="str">
        <x:v>权重合计</x:v>
      </x:c>
      <x:c r="E18" s="32" t="n">
        <x:f>SUM(E5:E16)</x:f>
        <x:v>1</x:v>
      </x:c>
    </x:row>
    <x:row r="19">
      <x:c r="D19" t="str">
        <x:v>权重检查</x:v>
      </x:c>
      <x:c r="E19" t="str">
        <x:f>IF(ABS(E18-1)&lt;0.00001,"合计100%","请调整至100%")</x:f>
        <x:v>合计100%</x:v>
      </x:c>
    </x:row>
    <x:row r="21">
      <x:c r="A21" s="22" t="str">
        <x:v>提示：正向/逆向仅适用于正目标及非负实际；区间指标填写K/L上下限；无样本、零目标、亏损及底线事项须另行规定评价规则。</x:v>
      </x:c>
      <x:c r="B21" s="22"/>
      <x:c r="C21" s="22"/>
      <x:c r="D21" s="22"/>
      <x:c r="E21" s="22"/>
      <x:c r="F21" s="22"/>
      <x:c r="G21" s="22"/>
      <x:c r="H21" s="22"/>
      <x:c r="I21" s="22"/>
      <x:c r="J21" s="22"/>
    </x:row>
  </x:sheetData>
  <x:mergeCells>
    <x:mergeCell ref="A1:J1"/>
    <x:mergeCell ref="A2:J2"/>
    <x:mergeCell ref="A21:J21"/>
  </x:mergeCells>
  <x:dataValidations count="2">
    <x:dataValidation type="list" sqref="D5:D16">
      <x:formula1>"正向,逆向,区间,单独规则"</x:formula1>
    </x:dataValidation>
    <x:dataValidation type="list" sqref="H5:H16">
      <x:formula1>"核心考核,经营诊断,底线约束"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7" hidden="0" customWidth="1"/>
    <x:col min="3" max="3" width="27" hidden="0" customWidth="1"/>
    <x:col min="4" max="4" width="13" hidden="0" customWidth="1"/>
    <x:col min="5" max="5" width="12" hidden="0" customWidth="1"/>
    <x:col min="6" max="6" width="15" hidden="0" customWidth="1"/>
    <x:col min="7" max="7" width="15" hidden="0" customWidth="1"/>
    <x:col min="8" max="8" width="16" hidden="0" customWidth="1"/>
    <x:col min="9" max="9" width="16" hidden="0" customWidth="1"/>
    <x:col min="10" max="10" width="37" hidden="0" customWidth="1"/>
    <x:col min="11" max="11" width="16" hidden="0" customWidth="1"/>
    <x:col min="12" max="12" width="16" hidden="0" customWidth="1"/>
  </x:cols>
  <x:sheetData>
    <x:row r="1" ht="35" customHeight="1">
      <x:c r="A1" s="4" t="str">
        <x:v>门店月度绩效评价｜方案联动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9" customHeight="1">
      <x:c r="A2" s="10" t="str">
        <x:v>从“考核方案”读取指标、方向、权重与目标；只对已填写实际值、且可计算的指标评分。未完整填报时不形成总分。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4" ht="28" customHeight="1">
      <x:c r="A4" s="17" t="str">
        <x:v>指标</x:v>
      </x:c>
      <x:c r="B4" s="17" t="str">
        <x:v>维度</x:v>
      </x:c>
      <x:c r="C4" s="17" t="str">
        <x:v>责任岗位</x:v>
      </x:c>
      <x:c r="D4" s="17" t="str">
        <x:v>方向</x:v>
      </x:c>
      <x:c r="E4" s="17" t="str">
        <x:v>权重</x:v>
      </x:c>
      <x:c r="F4" s="17" t="str">
        <x:v>目标值</x:v>
      </x:c>
      <x:c r="G4" s="17" t="str">
        <x:v>实际值</x:v>
      </x:c>
      <x:c r="H4" s="17" t="str">
        <x:v>单项得分</x:v>
      </x:c>
      <x:c r="I4" s="17" t="str">
        <x:v>加权得分</x:v>
      </x:c>
      <x:c r="J4" s="17" t="str">
        <x:v>状态／提醒</x:v>
      </x:c>
      <x:c r="K4" s="44" t="str">
        <x:v>区间下限</x:v>
      </x:c>
      <x:c r="L4" s="44" t="str">
        <x:v>区间上限</x:v>
      </x:c>
    </x:row>
    <x:row r="5" ht="35" customHeight="1">
      <x:c r="A5" s="26" t="str">
        <x:f>IF('考核方案'!A5="","",'考核方案'!A5)</x:f>
        <x:v>营业额目标完成率</x:v>
      </x:c>
      <x:c r="B5" s="26" t="str">
        <x:f>IF('考核方案'!A5="","",'考核方案'!B5)</x:f>
        <x:v>经营结果</x:v>
      </x:c>
      <x:c r="C5" s="26" t="str">
        <x:f>IF('考核方案'!A5="","",'考核方案'!C5)</x:f>
        <x:v>店长／管理团队</x:v>
      </x:c>
      <x:c r="D5" s="26" t="str">
        <x:f>IF('考核方案'!A5="","",'考核方案'!D5)</x:f>
        <x:v>正向</x:v>
      </x:c>
      <x:c r="E5" s="34" t="n">
        <x:f>IF('考核方案'!A5="","",'考核方案'!E5)</x:f>
        <x:v>0.3</x:v>
      </x:c>
      <x:c r="F5" s="26" t="n">
        <x:f>IF('考核方案'!A5="","",'考核方案'!F5)</x:f>
        <x:v>100</x:v>
      </x:c>
      <x:c r="G5" s="28"/>
      <x:c r="H5" s="38" t="str">
        <x:f>IF(OR(A5="",G5="",D5="单独规则"),"",IF(D5="区间",IF(OR(K5="",L5="",K5&gt;L5,G5&lt;0),"",IF(AND(G5&gt;=K5,G5&lt;=L5),100,0)),IF(OR(F5="",F5&lt;=0,G5&lt;0),"",IF(D5="正向",MIN(120,MAX(0,G5/F5*100)),IF(D5="逆向",IF(G5=0,"",MIN(120,MAX(0,F5/G5*100))),"")))))</x:f>
      </x:c>
      <x:c r="I5" s="38" t="str">
        <x:f>IF(H5="","",H5*E5)</x:f>
      </x:c>
      <x:c r="J5" s="26" t="str">
        <x:f>IF(A5="","",IF(G5="","待填写",IF(H5="","需人工判断","已计算")))</x:f>
        <x:v>待填写</x:v>
      </x:c>
      <x:c r="K5" t="str">
        <x:f>IF('考核方案'!K5="","",'考核方案'!K5)</x:f>
      </x:c>
      <x:c r="L5" t="str">
        <x:f>IF('考核方案'!L5="","",'考核方案'!L5)</x:f>
      </x:c>
    </x:row>
    <x:row r="6" ht="35" customHeight="1">
      <x:c r="A6" s="24" t="str">
        <x:f>IF('考核方案'!A6="","",'考核方案'!A6)</x:f>
        <x:v>经营利润目标完成率</x:v>
      </x:c>
      <x:c r="B6" s="24" t="str">
        <x:f>IF('考核方案'!A6="","",'考核方案'!B6)</x:f>
        <x:v>经营结果</x:v>
      </x:c>
      <x:c r="C6" s="24" t="str">
        <x:f>IF('考核方案'!A6="","",'考核方案'!C6)</x:f>
        <x:v>店长／管理团队</x:v>
      </x:c>
      <x:c r="D6" s="24" t="str">
        <x:f>IF('考核方案'!A6="","",'考核方案'!D6)</x:f>
        <x:v>正向</x:v>
      </x:c>
      <x:c r="E6" s="35" t="n">
        <x:f>IF('考核方案'!A6="","",'考核方案'!E6)</x:f>
        <x:v>0.3</x:v>
      </x:c>
      <x:c r="F6" s="24" t="n">
        <x:f>IF('考核方案'!A6="","",'考核方案'!F6)</x:f>
        <x:v>100</x:v>
      </x:c>
      <x:c r="G6" s="28"/>
      <x:c r="H6" s="39" t="str">
        <x:f>IF(OR(A6="",G6="",D6="单独规则"),"",IF(D6="区间",IF(OR(K6="",L6="",K6&gt;L6,G6&lt;0),"",IF(AND(G6&gt;=K6,G6&lt;=L6),100,0)),IF(OR(F6="",F6&lt;=0,G6&lt;0),"",IF(D6="正向",MIN(120,MAX(0,G6/F6*100)),IF(D6="逆向",IF(G6=0,"",MIN(120,MAX(0,F6/G6*100))),"")))))</x:f>
      </x:c>
      <x:c r="I6" s="39" t="str">
        <x:f>IF(H6="","",H6*E6)</x:f>
      </x:c>
      <x:c r="J6" s="24" t="str">
        <x:f>IF(A6="","",IF(G6="","待填写",IF(H6="","需人工判断","已计算")))</x:f>
        <x:v>待填写</x:v>
      </x:c>
      <x:c r="K6" t="str">
        <x:f>IF('考核方案'!K6="","",'考核方案'!K6)</x:f>
      </x:c>
      <x:c r="L6" t="str">
        <x:f>IF('考核方案'!L6="","",'考核方案'!L6)</x:f>
      </x:c>
    </x:row>
    <x:row r="7" ht="35" customHeight="1">
      <x:c r="A7" s="26" t="str">
        <x:f>IF('考核方案'!A7="","",'考核方案'!A7)</x:f>
        <x:v>出品标准达标率</x:v>
      </x:c>
      <x:c r="B7" s="26" t="str">
        <x:f>IF('考核方案'!A7="","",'考核方案'!B7)</x:f>
        <x:v>运营质量</x:v>
      </x:c>
      <x:c r="C7" s="26" t="str">
        <x:f>IF('考核方案'!A7="","",'考核方案'!C7)</x:f>
        <x:v>厨师长／管理团队</x:v>
      </x:c>
      <x:c r="D7" s="26" t="str">
        <x:f>IF('考核方案'!A7="","",'考核方案'!D7)</x:f>
        <x:v>正向</x:v>
      </x:c>
      <x:c r="E7" s="34" t="n">
        <x:f>IF('考核方案'!A7="","",'考核方案'!E7)</x:f>
        <x:v>0.15</x:v>
      </x:c>
      <x:c r="F7" s="26" t="n">
        <x:f>IF('考核方案'!A7="","",'考核方案'!F7)</x:f>
        <x:v>95</x:v>
      </x:c>
      <x:c r="G7" s="28"/>
      <x:c r="H7" s="38" t="str">
        <x:f>IF(OR(A7="",G7="",D7="单独规则"),"",IF(D7="区间",IF(OR(K7="",L7="",K7&gt;L7,G7&lt;0),"",IF(AND(G7&gt;=K7,G7&lt;=L7),100,0)),IF(OR(F7="",F7&lt;=0,G7&lt;0),"",IF(D7="正向",MIN(120,MAX(0,G7/F7*100)),IF(D7="逆向",IF(G7=0,"",MIN(120,MAX(0,F7/G7*100))),"")))))</x:f>
      </x:c>
      <x:c r="I7" s="38" t="str">
        <x:f>IF(H7="","",H7*E7)</x:f>
      </x:c>
      <x:c r="J7" s="26" t="str">
        <x:f>IF(A7="","",IF(G7="","待填写",IF(H7="","需人工判断","已计算")))</x:f>
        <x:v>待填写</x:v>
      </x:c>
      <x:c r="K7" t="str">
        <x:f>IF('考核方案'!K7="","",'考核方案'!K7)</x:f>
      </x:c>
      <x:c r="L7" t="str">
        <x:f>IF('考核方案'!L7="","",'考核方案'!L7)</x:f>
      </x:c>
    </x:row>
    <x:row r="8" ht="35" customHeight="1">
      <x:c r="A8" s="24" t="str">
        <x:f>IF('考核方案'!A8="","",'考核方案'!A8)</x:f>
        <x:v>客诉闭环及时率</x:v>
      </x:c>
      <x:c r="B8" s="24" t="str">
        <x:f>IF('考核方案'!A8="","",'考核方案'!B8)</x:f>
        <x:v>顾客价值</x:v>
      </x:c>
      <x:c r="C8" s="24" t="str">
        <x:f>IF('考核方案'!A8="","",'考核方案'!C8)</x:f>
        <x:v>店长／值班经理</x:v>
      </x:c>
      <x:c r="D8" s="24" t="str">
        <x:f>IF('考核方案'!A8="","",'考核方案'!D8)</x:f>
        <x:v>正向</x:v>
      </x:c>
      <x:c r="E8" s="35" t="n">
        <x:f>IF('考核方案'!A8="","",'考核方案'!E8)</x:f>
        <x:v>0.1</x:v>
      </x:c>
      <x:c r="F8" s="24" t="n">
        <x:f>IF('考核方案'!A8="","",'考核方案'!F8)</x:f>
        <x:v>95</x:v>
      </x:c>
      <x:c r="G8" s="28"/>
      <x:c r="H8" s="39" t="str">
        <x:f>IF(OR(A8="",G8="",D8="单独规则"),"",IF(D8="区间",IF(OR(K8="",L8="",K8&gt;L8,G8&lt;0),"",IF(AND(G8&gt;=K8,G8&lt;=L8),100,0)),IF(OR(F8="",F8&lt;=0,G8&lt;0),"",IF(D8="正向",MIN(120,MAX(0,G8/F8*100)),IF(D8="逆向",IF(G8=0,"",MIN(120,MAX(0,F8/G8*100))),"")))))</x:f>
      </x:c>
      <x:c r="I8" s="39" t="str">
        <x:f>IF(H8="","",H8*E8)</x:f>
      </x:c>
      <x:c r="J8" s="24" t="str">
        <x:f>IF(A8="","",IF(G8="","待填写",IF(H8="","需人工判断","已计算")))</x:f>
        <x:v>待填写</x:v>
      </x:c>
      <x:c r="K8" t="str">
        <x:f>IF('考核方案'!K8="","",'考核方案'!K8)</x:f>
      </x:c>
      <x:c r="L8" t="str">
        <x:f>IF('考核方案'!L8="","",'考核方案'!L8)</x:f>
      </x:c>
    </x:row>
    <x:row r="9" ht="35" customHeight="1">
      <x:c r="A9" s="26" t="str">
        <x:f>IF('考核方案'!A9="","",'考核方案'!A9)</x:f>
        <x:v>关键岗位胜任覆盖率</x:v>
      </x:c>
      <x:c r="B9" s="26" t="str">
        <x:f>IF('考核方案'!A9="","",'考核方案'!B9)</x:f>
        <x:v>组织能力</x:v>
      </x:c>
      <x:c r="C9" s="26" t="str">
        <x:f>IF('考核方案'!A9="","",'考核方案'!C9)</x:f>
        <x:v>店长／训练负责人</x:v>
      </x:c>
      <x:c r="D9" s="26" t="str">
        <x:f>IF('考核方案'!A9="","",'考核方案'!D9)</x:f>
        <x:v>正向</x:v>
      </x:c>
      <x:c r="E9" s="34" t="n">
        <x:f>IF('考核方案'!A9="","",'考核方案'!E9)</x:f>
        <x:v>0.1</x:v>
      </x:c>
      <x:c r="F9" s="26" t="n">
        <x:f>IF('考核方案'!A9="","",'考核方案'!F9)</x:f>
        <x:v>85</x:v>
      </x:c>
      <x:c r="G9" s="28"/>
      <x:c r="H9" s="38" t="str">
        <x:f>IF(OR(A9="",G9="",D9="单独规则"),"",IF(D9="区间",IF(OR(K9="",L9="",K9&gt;L9,G9&lt;0),"",IF(AND(G9&gt;=K9,G9&lt;=L9),100,0)),IF(OR(F9="",F9&lt;=0,G9&lt;0),"",IF(D9="正向",MIN(120,MAX(0,G9/F9*100)),IF(D9="逆向",IF(G9=0,"",MIN(120,MAX(0,F9/G9*100))),"")))))</x:f>
      </x:c>
      <x:c r="I9" s="38" t="str">
        <x:f>IF(H9="","",H9*E9)</x:f>
      </x:c>
      <x:c r="J9" s="26" t="str">
        <x:f>IF(A9="","",IF(G9="","待填写",IF(H9="","需人工判断","已计算")))</x:f>
        <x:v>待填写</x:v>
      </x:c>
      <x:c r="K9" t="str">
        <x:f>IF('考核方案'!K9="","",'考核方案'!K9)</x:f>
      </x:c>
      <x:c r="L9" t="str">
        <x:f>IF('考核方案'!L9="","",'考核方案'!L9)</x:f>
      </x:c>
    </x:row>
    <x:row r="10" ht="35" customHeight="1">
      <x:c r="A10" s="24" t="str">
        <x:f>IF('考核方案'!A10="","",'考核方案'!A10)</x:f>
        <x:v>改善事项验证完成率</x:v>
      </x:c>
      <x:c r="B10" s="24" t="str">
        <x:f>IF('考核方案'!A10="","",'考核方案'!B10)</x:f>
        <x:v>组织能力</x:v>
      </x:c>
      <x:c r="C10" s="24" t="str">
        <x:f>IF('考核方案'!A10="","",'考核方案'!C10)</x:f>
        <x:v>门店管理团队</x:v>
      </x:c>
      <x:c r="D10" s="24" t="str">
        <x:f>IF('考核方案'!A10="","",'考核方案'!D10)</x:f>
        <x:v>正向</x:v>
      </x:c>
      <x:c r="E10" s="35" t="n">
        <x:f>IF('考核方案'!A10="","",'考核方案'!E10)</x:f>
        <x:v>0.05</x:v>
      </x:c>
      <x:c r="F10" s="24" t="n">
        <x:f>IF('考核方案'!A10="","",'考核方案'!F10)</x:f>
        <x:v>90</x:v>
      </x:c>
      <x:c r="G10" s="28"/>
      <x:c r="H10" s="39" t="str">
        <x:f>IF(OR(A10="",G10="",D10="单独规则"),"",IF(D10="区间",IF(OR(K10="",L10="",K10&gt;L10,G10&lt;0),"",IF(AND(G10&gt;=K10,G10&lt;=L10),100,0)),IF(OR(F10="",F10&lt;=0,G10&lt;0),"",IF(D10="正向",MIN(120,MAX(0,G10/F10*100)),IF(D10="逆向",IF(G10=0,"",MIN(120,MAX(0,F10/G10*100))),"")))))</x:f>
      </x:c>
      <x:c r="I10" s="39" t="str">
        <x:f>IF(H10="","",H10*E10)</x:f>
      </x:c>
      <x:c r="J10" s="24" t="str">
        <x:f>IF(A10="","",IF(G10="","待填写",IF(H10="","需人工判断","已计算")))</x:f>
        <x:v>待填写</x:v>
      </x:c>
      <x:c r="K10" t="str">
        <x:f>IF('考核方案'!K10="","",'考核方案'!K10)</x:f>
      </x:c>
      <x:c r="L10" t="str">
        <x:f>IF('考核方案'!L10="","",'考核方案'!L10)</x:f>
      </x:c>
    </x:row>
    <x:row r="11" ht="35" customHeight="1">
      <x:c r="A11" s="26" t="str">
        <x:f>IF('考核方案'!A11="","",'考核方案'!A11)</x:f>
      </x:c>
      <x:c r="B11" s="26" t="str">
        <x:f>IF('考核方案'!A11="","",'考核方案'!B11)</x:f>
      </x:c>
      <x:c r="C11" s="26" t="str">
        <x:f>IF('考核方案'!A11="","",'考核方案'!C11)</x:f>
      </x:c>
      <x:c r="D11" s="26" t="str">
        <x:f>IF('考核方案'!A11="","",'考核方案'!D11)</x:f>
      </x:c>
      <x:c r="E11" s="34" t="str">
        <x:f>IF('考核方案'!A11="","",'考核方案'!E11)</x:f>
      </x:c>
      <x:c r="F11" s="26" t="str">
        <x:f>IF('考核方案'!A11="","",'考核方案'!F11)</x:f>
      </x:c>
      <x:c r="G11" s="28"/>
      <x:c r="H11" s="38" t="str">
        <x:f>IF(OR(A11="",G11="",D11="单独规则"),"",IF(D11="区间",IF(OR(K11="",L11="",K11&gt;L11,G11&lt;0),"",IF(AND(G11&gt;=K11,G11&lt;=L11),100,0)),IF(OR(F11="",F11&lt;=0,G11&lt;0),"",IF(D11="正向",MIN(120,MAX(0,G11/F11*100)),IF(D11="逆向",IF(G11=0,"",MIN(120,MAX(0,F11/G11*100))),"")))))</x:f>
      </x:c>
      <x:c r="I11" s="38" t="str">
        <x:f>IF(H11="","",H11*E11)</x:f>
      </x:c>
      <x:c r="J11" s="26" t="str">
        <x:f>IF(A11="","",IF(G11="","待填写",IF(H11="","需人工判断","已计算")))</x:f>
      </x:c>
      <x:c r="K11" t="str">
        <x:f>IF('考核方案'!K11="","",'考核方案'!K11)</x:f>
      </x:c>
      <x:c r="L11" t="str">
        <x:f>IF('考核方案'!L11="","",'考核方案'!L11)</x:f>
      </x:c>
    </x:row>
    <x:row r="12" ht="35" customHeight="1">
      <x:c r="A12" s="24" t="str">
        <x:f>IF('考核方案'!A12="","",'考核方案'!A12)</x:f>
      </x:c>
      <x:c r="B12" s="24" t="str">
        <x:f>IF('考核方案'!A12="","",'考核方案'!B12)</x:f>
      </x:c>
      <x:c r="C12" s="24" t="str">
        <x:f>IF('考核方案'!A12="","",'考核方案'!C12)</x:f>
      </x:c>
      <x:c r="D12" s="24" t="str">
        <x:f>IF('考核方案'!A12="","",'考核方案'!D12)</x:f>
      </x:c>
      <x:c r="E12" s="35" t="str">
        <x:f>IF('考核方案'!A12="","",'考核方案'!E12)</x:f>
      </x:c>
      <x:c r="F12" s="24" t="str">
        <x:f>IF('考核方案'!A12="","",'考核方案'!F12)</x:f>
      </x:c>
      <x:c r="G12" s="28"/>
      <x:c r="H12" s="39" t="str">
        <x:f>IF(OR(A12="",G12="",D12="单独规则"),"",IF(D12="区间",IF(OR(K12="",L12="",K12&gt;L12,G12&lt;0),"",IF(AND(G12&gt;=K12,G12&lt;=L12),100,0)),IF(OR(F12="",F12&lt;=0,G12&lt;0),"",IF(D12="正向",MIN(120,MAX(0,G12/F12*100)),IF(D12="逆向",IF(G12=0,"",MIN(120,MAX(0,F12/G12*100))),"")))))</x:f>
      </x:c>
      <x:c r="I12" s="39" t="str">
        <x:f>IF(H12="","",H12*E12)</x:f>
      </x:c>
      <x:c r="J12" s="24" t="str">
        <x:f>IF(A12="","",IF(G12="","待填写",IF(H12="","需人工判断","已计算")))</x:f>
      </x:c>
      <x:c r="K12" t="str">
        <x:f>IF('考核方案'!K12="","",'考核方案'!K12)</x:f>
      </x:c>
      <x:c r="L12" t="str">
        <x:f>IF('考核方案'!L12="","",'考核方案'!L12)</x:f>
      </x:c>
    </x:row>
    <x:row r="13" ht="35" customHeight="1">
      <x:c r="A13" s="26" t="str">
        <x:f>IF('考核方案'!A13="","",'考核方案'!A13)</x:f>
      </x:c>
      <x:c r="B13" s="26" t="str">
        <x:f>IF('考核方案'!A13="","",'考核方案'!B13)</x:f>
      </x:c>
      <x:c r="C13" s="26" t="str">
        <x:f>IF('考核方案'!A13="","",'考核方案'!C13)</x:f>
      </x:c>
      <x:c r="D13" s="26" t="str">
        <x:f>IF('考核方案'!A13="","",'考核方案'!D13)</x:f>
      </x:c>
      <x:c r="E13" s="34" t="str">
        <x:f>IF('考核方案'!A13="","",'考核方案'!E13)</x:f>
      </x:c>
      <x:c r="F13" s="26" t="str">
        <x:f>IF('考核方案'!A13="","",'考核方案'!F13)</x:f>
      </x:c>
      <x:c r="G13" s="28"/>
      <x:c r="H13" s="38" t="str">
        <x:f>IF(OR(A13="",G13="",D13="单独规则"),"",IF(D13="区间",IF(OR(K13="",L13="",K13&gt;L13,G13&lt;0),"",IF(AND(G13&gt;=K13,G13&lt;=L13),100,0)),IF(OR(F13="",F13&lt;=0,G13&lt;0),"",IF(D13="正向",MIN(120,MAX(0,G13/F13*100)),IF(D13="逆向",IF(G13=0,"",MIN(120,MAX(0,F13/G13*100))),"")))))</x:f>
      </x:c>
      <x:c r="I13" s="38" t="str">
        <x:f>IF(H13="","",H13*E13)</x:f>
      </x:c>
      <x:c r="J13" s="26" t="str">
        <x:f>IF(A13="","",IF(G13="","待填写",IF(H13="","需人工判断","已计算")))</x:f>
      </x:c>
      <x:c r="K13" t="str">
        <x:f>IF('考核方案'!K13="","",'考核方案'!K13)</x:f>
      </x:c>
      <x:c r="L13" t="str">
        <x:f>IF('考核方案'!L13="","",'考核方案'!L13)</x:f>
      </x:c>
    </x:row>
    <x:row r="14" ht="35" customHeight="1">
      <x:c r="A14" s="24" t="str">
        <x:f>IF('考核方案'!A14="","",'考核方案'!A14)</x:f>
      </x:c>
      <x:c r="B14" s="24" t="str">
        <x:f>IF('考核方案'!A14="","",'考核方案'!B14)</x:f>
      </x:c>
      <x:c r="C14" s="24" t="str">
        <x:f>IF('考核方案'!A14="","",'考核方案'!C14)</x:f>
      </x:c>
      <x:c r="D14" s="24" t="str">
        <x:f>IF('考核方案'!A14="","",'考核方案'!D14)</x:f>
      </x:c>
      <x:c r="E14" s="35" t="str">
        <x:f>IF('考核方案'!A14="","",'考核方案'!E14)</x:f>
      </x:c>
      <x:c r="F14" s="24" t="str">
        <x:f>IF('考核方案'!A14="","",'考核方案'!F14)</x:f>
      </x:c>
      <x:c r="G14" s="28"/>
      <x:c r="H14" s="39" t="str">
        <x:f>IF(OR(A14="",G14="",D14="单独规则"),"",IF(D14="区间",IF(OR(K14="",L14="",K14&gt;L14,G14&lt;0),"",IF(AND(G14&gt;=K14,G14&lt;=L14),100,0)),IF(OR(F14="",F14&lt;=0,G14&lt;0),"",IF(D14="正向",MIN(120,MAX(0,G14/F14*100)),IF(D14="逆向",IF(G14=0,"",MIN(120,MAX(0,F14/G14*100))),"")))))</x:f>
      </x:c>
      <x:c r="I14" s="39" t="str">
        <x:f>IF(H14="","",H14*E14)</x:f>
      </x:c>
      <x:c r="J14" s="24" t="str">
        <x:f>IF(A14="","",IF(G14="","待填写",IF(H14="","需人工判断","已计算")))</x:f>
      </x:c>
      <x:c r="K14" t="str">
        <x:f>IF('考核方案'!K14="","",'考核方案'!K14)</x:f>
      </x:c>
      <x:c r="L14" t="str">
        <x:f>IF('考核方案'!L14="","",'考核方案'!L14)</x:f>
      </x:c>
    </x:row>
    <x:row r="15" ht="35" customHeight="1">
      <x:c r="A15" s="26" t="str">
        <x:f>IF('考核方案'!A15="","",'考核方案'!A15)</x:f>
      </x:c>
      <x:c r="B15" s="26" t="str">
        <x:f>IF('考核方案'!A15="","",'考核方案'!B15)</x:f>
      </x:c>
      <x:c r="C15" s="26" t="str">
        <x:f>IF('考核方案'!A15="","",'考核方案'!C15)</x:f>
      </x:c>
      <x:c r="D15" s="26" t="str">
        <x:f>IF('考核方案'!A15="","",'考核方案'!D15)</x:f>
      </x:c>
      <x:c r="E15" s="34" t="str">
        <x:f>IF('考核方案'!A15="","",'考核方案'!E15)</x:f>
      </x:c>
      <x:c r="F15" s="26" t="str">
        <x:f>IF('考核方案'!A15="","",'考核方案'!F15)</x:f>
      </x:c>
      <x:c r="G15" s="28"/>
      <x:c r="H15" s="38" t="str">
        <x:f>IF(OR(A15="",G15="",D15="单独规则"),"",IF(D15="区间",IF(OR(K15="",L15="",K15&gt;L15,G15&lt;0),"",IF(AND(G15&gt;=K15,G15&lt;=L15),100,0)),IF(OR(F15="",F15&lt;=0,G15&lt;0),"",IF(D15="正向",MIN(120,MAX(0,G15/F15*100)),IF(D15="逆向",IF(G15=0,"",MIN(120,MAX(0,F15/G15*100))),"")))))</x:f>
      </x:c>
      <x:c r="I15" s="38" t="str">
        <x:f>IF(H15="","",H15*E15)</x:f>
      </x:c>
      <x:c r="J15" s="26" t="str">
        <x:f>IF(A15="","",IF(G15="","待填写",IF(H15="","需人工判断","已计算")))</x:f>
      </x:c>
      <x:c r="K15" t="str">
        <x:f>IF('考核方案'!K15="","",'考核方案'!K15)</x:f>
      </x:c>
      <x:c r="L15" t="str">
        <x:f>IF('考核方案'!L15="","",'考核方案'!L15)</x:f>
      </x:c>
    </x:row>
    <x:row r="16" ht="35" customHeight="1">
      <x:c r="A16" s="24" t="str">
        <x:f>IF('考核方案'!A16="","",'考核方案'!A16)</x:f>
      </x:c>
      <x:c r="B16" s="24" t="str">
        <x:f>IF('考核方案'!A16="","",'考核方案'!B16)</x:f>
      </x:c>
      <x:c r="C16" s="24" t="str">
        <x:f>IF('考核方案'!A16="","",'考核方案'!C16)</x:f>
      </x:c>
      <x:c r="D16" s="24" t="str">
        <x:f>IF('考核方案'!A16="","",'考核方案'!D16)</x:f>
      </x:c>
      <x:c r="E16" s="35" t="str">
        <x:f>IF('考核方案'!A16="","",'考核方案'!E16)</x:f>
      </x:c>
      <x:c r="F16" s="24" t="str">
        <x:f>IF('考核方案'!A16="","",'考核方案'!F16)</x:f>
      </x:c>
      <x:c r="G16" s="28"/>
      <x:c r="H16" s="39" t="str">
        <x:f>IF(OR(A16="",G16="",D16="单独规则"),"",IF(D16="区间",IF(OR(K16="",L16="",K16&gt;L16,G16&lt;0),"",IF(AND(G16&gt;=K16,G16&lt;=L16),100,0)),IF(OR(F16="",F16&lt;=0,G16&lt;0),"",IF(D16="正向",MIN(120,MAX(0,G16/F16*100)),IF(D16="逆向",IF(G16=0,"",MIN(120,MAX(0,F16/G16*100))),"")))))</x:f>
      </x:c>
      <x:c r="I16" s="39" t="str">
        <x:f>IF(H16="","",H16*E16)</x:f>
      </x:c>
      <x:c r="J16" s="24" t="str">
        <x:f>IF(A16="","",IF(G16="","待填写",IF(H16="","需人工判断","已计算")))</x:f>
      </x:c>
      <x:c r="K16" t="str">
        <x:f>IF('考核方案'!K16="","",'考核方案'!K16)</x:f>
      </x:c>
      <x:c r="L16" t="str">
        <x:f>IF('考核方案'!L16="","",'考核方案'!L16)</x:f>
      </x:c>
    </x:row>
    <x:row r="18">
      <x:c r="H18" t="str">
        <x:v>综合得分</x:v>
      </x:c>
      <x:c r="I18" t="str">
        <x:f>IF(OR('考核方案'!E19&lt;&gt;"合计100%",COUNTIF(J5:J16,"待填写")+COUNTIF(J5:J16,"需人工判断")&gt;0,COUNT(I5:I16)=0),"待完成评价",SUM(I5:I16))</x:f>
        <x:v>待完成评价</x:v>
      </x:c>
    </x:row>
    <x:row r="19">
      <x:c r="H19" t="str">
        <x:v>说明</x:v>
      </x:c>
      <x:c r="I19" t="str">
        <x:v>满分常规100，单项封顶120；此为演示计分方法，企业可调整。</x:v>
      </x:c>
    </x:row>
    <x:row r="21">
      <x:c r="A21" s="22" t="str">
        <x:v>注意：区间指标采取区间内100分、区间外0分的简化演示规则；特殊场景需人工确认，未计分项阻止形成综合得分。</x:v>
      </x:c>
      <x:c r="B21" s="22"/>
      <x:c r="C21" s="22"/>
      <x:c r="D21" s="22"/>
      <x:c r="E21" s="22"/>
      <x:c r="F21" s="22"/>
      <x:c r="G21" s="22"/>
      <x:c r="H21" s="22"/>
      <x:c r="I21" s="22"/>
      <x:c r="J21" s="22"/>
    </x:row>
  </x:sheetData>
  <x:mergeCells>
    <x:mergeCell ref="A1:J1"/>
    <x:mergeCell ref="A2:J2"/>
    <x:mergeCell ref="I19:J19"/>
    <x:mergeCell ref="A21:J2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15" hidden="0" customWidth="1"/>
    <x:col min="3" max="3" width="27" hidden="0" customWidth="1"/>
    <x:col min="4" max="4" width="29" hidden="0" customWidth="1"/>
    <x:col min="5" max="5" width="33" hidden="0" customWidth="1"/>
    <x:col min="6" max="6" width="17" hidden="0" customWidth="1"/>
    <x:col min="7" max="7" width="45" hidden="0" customWidth="1"/>
    <x:col min="8" max="8" width="21" hidden="0" customWidth="1"/>
    <x:col min="9" max="9" width="19" hidden="0" customWidth="1"/>
    <x:col min="10" max="10" width="49" hidden="0" customWidth="1"/>
  </x:cols>
  <x:sheetData>
    <x:row r="1" ht="35" customHeight="1">
      <x:c r="A1" s="4" t="str">
        <x:v>绩效差距与改善事项跟进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9" customHeight="1">
      <x:c r="A2" s="10" t="str">
        <x:v>从绩效差距到原因、措施和结果验证；请勿只做考核扣分，建议每月记录真正重要的改善事项。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4" ht="29" customHeight="1">
      <x:c r="A4" s="17" t="str">
        <x:v>门店</x:v>
      </x:c>
      <x:c r="B4" s="17" t="str">
        <x:v>期间</x:v>
      </x:c>
      <x:c r="C4" s="17" t="str">
        <x:v>关联指标</x:v>
      </x:c>
      <x:c r="D4" s="17" t="str">
        <x:v>现状差距</x:v>
      </x:c>
      <x:c r="E4" s="17" t="str">
        <x:v>初步原因</x:v>
      </x:c>
      <x:c r="F4" s="17" t="str">
        <x:v>状态</x:v>
      </x:c>
      <x:c r="G4" s="17" t="str">
        <x:v>改善措施</x:v>
      </x:c>
      <x:c r="H4" s="17" t="str">
        <x:v>负责人</x:v>
      </x:c>
      <x:c r="I4" s="17" t="str">
        <x:v>计划完成日</x:v>
      </x:c>
      <x:c r="J4" s="17" t="str">
        <x:v>复查结果与证据</x:v>
      </x:c>
    </x:row>
    <x:row r="5" ht="35" customHeight="1">
      <x:c r="A5" s="28"/>
      <x:c r="B5" s="28"/>
      <x:c r="C5" s="28"/>
      <x:c r="D5" s="28"/>
      <x:c r="E5" s="28"/>
      <x:c r="F5" s="28" t="str">
        <x:v>待处理</x:v>
      </x:c>
      <x:c r="G5" s="28"/>
      <x:c r="H5" s="28"/>
      <x:c r="I5" s="28"/>
      <x:c r="J5" s="28"/>
    </x:row>
    <x:row r="6" ht="35" customHeight="1">
      <x:c r="A6" s="28"/>
      <x:c r="B6" s="28"/>
      <x:c r="C6" s="28"/>
      <x:c r="D6" s="28"/>
      <x:c r="E6" s="28"/>
      <x:c r="F6" s="28" t="str">
        <x:v>待处理</x:v>
      </x:c>
      <x:c r="G6" s="28"/>
      <x:c r="H6" s="28"/>
      <x:c r="I6" s="28"/>
      <x:c r="J6" s="28"/>
    </x:row>
    <x:row r="7" ht="35" customHeight="1">
      <x:c r="A7" s="28"/>
      <x:c r="B7" s="28"/>
      <x:c r="C7" s="28"/>
      <x:c r="D7" s="28"/>
      <x:c r="E7" s="28"/>
      <x:c r="F7" s="28" t="str">
        <x:v>待处理</x:v>
      </x:c>
      <x:c r="G7" s="28"/>
      <x:c r="H7" s="28"/>
      <x:c r="I7" s="28"/>
      <x:c r="J7" s="28"/>
    </x:row>
    <x:row r="8" ht="35" customHeight="1">
      <x:c r="A8" s="28"/>
      <x:c r="B8" s="28"/>
      <x:c r="C8" s="28"/>
      <x:c r="D8" s="28"/>
      <x:c r="E8" s="28"/>
      <x:c r="F8" s="28" t="str">
        <x:v>待处理</x:v>
      </x:c>
      <x:c r="G8" s="28"/>
      <x:c r="H8" s="28"/>
      <x:c r="I8" s="28"/>
      <x:c r="J8" s="28"/>
    </x:row>
    <x:row r="9" ht="35" customHeight="1">
      <x:c r="A9" s="28"/>
      <x:c r="B9" s="28"/>
      <x:c r="C9" s="28"/>
      <x:c r="D9" s="28"/>
      <x:c r="E9" s="28"/>
      <x:c r="F9" s="28" t="str">
        <x:v>待处理</x:v>
      </x:c>
      <x:c r="G9" s="28"/>
      <x:c r="H9" s="28"/>
      <x:c r="I9" s="28"/>
      <x:c r="J9" s="28"/>
    </x:row>
    <x:row r="10" ht="35" customHeight="1">
      <x:c r="A10" s="28"/>
      <x:c r="B10" s="28"/>
      <x:c r="C10" s="28"/>
      <x:c r="D10" s="28"/>
      <x:c r="E10" s="28"/>
      <x:c r="F10" s="28" t="str">
        <x:v>待处理</x:v>
      </x:c>
      <x:c r="G10" s="28"/>
      <x:c r="H10" s="28"/>
      <x:c r="I10" s="28"/>
      <x:c r="J10" s="28"/>
    </x:row>
    <x:row r="11" ht="35" customHeight="1">
      <x:c r="A11" s="28"/>
      <x:c r="B11" s="28"/>
      <x:c r="C11" s="28"/>
      <x:c r="D11" s="28"/>
      <x:c r="E11" s="28"/>
      <x:c r="F11" s="28" t="str">
        <x:v>待处理</x:v>
      </x:c>
      <x:c r="G11" s="28"/>
      <x:c r="H11" s="28"/>
      <x:c r="I11" s="28"/>
      <x:c r="J11" s="28"/>
    </x:row>
    <x:row r="12" ht="35" customHeight="1">
      <x:c r="A12" s="28"/>
      <x:c r="B12" s="28"/>
      <x:c r="C12" s="28"/>
      <x:c r="D12" s="28"/>
      <x:c r="E12" s="28"/>
      <x:c r="F12" s="28" t="str">
        <x:v>待处理</x:v>
      </x:c>
      <x:c r="G12" s="28"/>
      <x:c r="H12" s="28"/>
      <x:c r="I12" s="28"/>
      <x:c r="J12" s="28"/>
    </x:row>
    <x:row r="13" ht="35" customHeight="1">
      <x:c r="A13" s="28"/>
      <x:c r="B13" s="28"/>
      <x:c r="C13" s="28"/>
      <x:c r="D13" s="28"/>
      <x:c r="E13" s="28"/>
      <x:c r="F13" s="28" t="str">
        <x:v>待处理</x:v>
      </x:c>
      <x:c r="G13" s="28"/>
      <x:c r="H13" s="28"/>
      <x:c r="I13" s="28"/>
      <x:c r="J13" s="28"/>
    </x:row>
    <x:row r="14" ht="35" customHeight="1">
      <x:c r="A14" s="28"/>
      <x:c r="B14" s="28"/>
      <x:c r="C14" s="28"/>
      <x:c r="D14" s="28"/>
      <x:c r="E14" s="28"/>
      <x:c r="F14" s="28" t="str">
        <x:v>待处理</x:v>
      </x:c>
      <x:c r="G14" s="28"/>
      <x:c r="H14" s="28"/>
      <x:c r="I14" s="28"/>
      <x:c r="J14" s="28"/>
    </x:row>
    <x:row r="15" ht="35" customHeight="1">
      <x:c r="A15" s="28"/>
      <x:c r="B15" s="28"/>
      <x:c r="C15" s="28"/>
      <x:c r="D15" s="28"/>
      <x:c r="E15" s="28"/>
      <x:c r="F15" s="28" t="str">
        <x:v>待处理</x:v>
      </x:c>
      <x:c r="G15" s="28"/>
      <x:c r="H15" s="28"/>
      <x:c r="I15" s="28"/>
      <x:c r="J15" s="28"/>
    </x:row>
    <x:row r="16" ht="35" customHeight="1">
      <x:c r="A16" s="28"/>
      <x:c r="B16" s="28"/>
      <x:c r="C16" s="28"/>
      <x:c r="D16" s="28"/>
      <x:c r="E16" s="28"/>
      <x:c r="F16" s="28" t="str">
        <x:v>待处理</x:v>
      </x:c>
      <x:c r="G16" s="28"/>
      <x:c r="H16" s="28"/>
      <x:c r="I16" s="28"/>
      <x:c r="J16" s="28"/>
    </x:row>
    <x:row r="17" ht="35" customHeight="1">
      <x:c r="A17" s="28"/>
      <x:c r="B17" s="28"/>
      <x:c r="C17" s="28"/>
      <x:c r="D17" s="28"/>
      <x:c r="E17" s="28"/>
      <x:c r="F17" s="28" t="str">
        <x:v>待处理</x:v>
      </x:c>
      <x:c r="G17" s="28"/>
      <x:c r="H17" s="28"/>
      <x:c r="I17" s="28"/>
      <x:c r="J17" s="28"/>
    </x:row>
    <x:row r="18" ht="35" customHeight="1">
      <x:c r="A18" s="28"/>
      <x:c r="B18" s="28"/>
      <x:c r="C18" s="28"/>
      <x:c r="D18" s="28"/>
      <x:c r="E18" s="28"/>
      <x:c r="F18" s="28" t="str">
        <x:v>待处理</x:v>
      </x:c>
      <x:c r="G18" s="28"/>
      <x:c r="H18" s="28"/>
      <x:c r="I18" s="28"/>
      <x:c r="J18" s="28"/>
    </x:row>
    <x:row r="19" ht="35" customHeight="1">
      <x:c r="A19" s="28"/>
      <x:c r="B19" s="28"/>
      <x:c r="C19" s="28"/>
      <x:c r="D19" s="28"/>
      <x:c r="E19" s="28"/>
      <x:c r="F19" s="28" t="str">
        <x:v>待处理</x:v>
      </x:c>
      <x:c r="G19" s="28"/>
      <x:c r="H19" s="28"/>
      <x:c r="I19" s="28"/>
      <x:c r="J19" s="28"/>
    </x:row>
    <x:row r="20" ht="35" customHeight="1">
      <x:c r="A20" s="28"/>
      <x:c r="B20" s="28"/>
      <x:c r="C20" s="28"/>
      <x:c r="D20" s="28"/>
      <x:c r="E20" s="28"/>
      <x:c r="F20" s="28" t="str">
        <x:v>待处理</x:v>
      </x:c>
      <x:c r="G20" s="28"/>
      <x:c r="H20" s="28"/>
      <x:c r="I20" s="28"/>
      <x:c r="J20" s="28"/>
    </x:row>
    <x:row r="21" ht="35" customHeight="1">
      <x:c r="A21" s="28"/>
      <x:c r="B21" s="28"/>
      <x:c r="C21" s="28"/>
      <x:c r="D21" s="28"/>
      <x:c r="E21" s="28"/>
      <x:c r="F21" s="28" t="str">
        <x:v>待处理</x:v>
      </x:c>
      <x:c r="G21" s="28"/>
      <x:c r="H21" s="28"/>
      <x:c r="I21" s="28"/>
      <x:c r="J21" s="28"/>
    </x:row>
    <x:row r="22" ht="35" customHeight="1">
      <x:c r="A22" s="28"/>
      <x:c r="B22" s="28"/>
      <x:c r="C22" s="28"/>
      <x:c r="D22" s="28"/>
      <x:c r="E22" s="28"/>
      <x:c r="F22" s="28" t="str">
        <x:v>待处理</x:v>
      </x:c>
      <x:c r="G22" s="28"/>
      <x:c r="H22" s="28"/>
      <x:c r="I22" s="28"/>
      <x:c r="J22" s="28"/>
    </x:row>
    <x:row r="23" ht="35" customHeight="1">
      <x:c r="A23" s="28"/>
      <x:c r="B23" s="28"/>
      <x:c r="C23" s="28"/>
      <x:c r="D23" s="28"/>
      <x:c r="E23" s="28"/>
      <x:c r="F23" s="28" t="str">
        <x:v>待处理</x:v>
      </x:c>
      <x:c r="G23" s="28"/>
      <x:c r="H23" s="28"/>
      <x:c r="I23" s="28"/>
      <x:c r="J23" s="28"/>
    </x:row>
    <x:row r="24" ht="35" customHeight="1">
      <x:c r="A24" s="28"/>
      <x:c r="B24" s="28"/>
      <x:c r="C24" s="28"/>
      <x:c r="D24" s="28"/>
      <x:c r="E24" s="28"/>
      <x:c r="F24" s="28" t="str">
        <x:v>待处理</x:v>
      </x:c>
      <x:c r="G24" s="28"/>
      <x:c r="H24" s="28"/>
      <x:c r="I24" s="28"/>
      <x:c r="J24" s="28"/>
    </x:row>
  </x:sheetData>
  <x:mergeCells>
    <x:mergeCell ref="A1:J1"/>
    <x:mergeCell ref="A2:J2"/>
  </x:mergeCells>
  <x:dataValidations count="1">
    <x:dataValidation type="list" sqref="F5:F24">
      <x:formula1>"待处理,进行中,待复查,已验证关闭"</x:formula1>
    </x:dataValidation>
  </x:dataValidations>
  <x:pageMargins left="0.7" right="0.7" top="0.75" bottom="0.75" header="0.3" footer="0.3"/>
</x:worksheet>
</file>